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5" activeTab="5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2006" sheetId="6" r:id="rId6"/>
  </sheets>
  <definedNames/>
  <calcPr fullCalcOnLoad="1"/>
</workbook>
</file>

<file path=xl/sharedStrings.xml><?xml version="1.0" encoding="utf-8"?>
<sst xmlns="http://schemas.openxmlformats.org/spreadsheetml/2006/main" count="15063" uniqueCount="877">
  <si>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</si>
  <si>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</si>
  <si>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</si>
  <si>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</si>
  <si>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</si>
  <si>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</si>
  <si>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</si>
  <si>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</si>
  <si>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</si>
  <si>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</si>
  <si>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</si>
  <si>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</si>
  <si>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</si>
  <si>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</si>
  <si>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</si>
  <si>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</si>
  <si>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</si>
  <si>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</si>
  <si>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</si>
  <si>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</si>
  <si>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</si>
  <si>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</si>
  <si>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</si>
  <si>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</si>
  <si>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</si>
  <si>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</si>
  <si>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</si>
  <si>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</si>
  <si>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</si>
  <si>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</si>
  <si>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</si>
  <si>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</si>
  <si>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</si>
  <si>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</si>
  <si>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</si>
  <si>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</si>
  <si>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</si>
  <si>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</si>
  <si>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</si>
  <si>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</si>
  <si>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</si>
  <si>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</si>
  <si>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</si>
  <si>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</si>
  <si>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</si>
  <si>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</si>
  <si>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</si>
  <si>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</si>
  <si>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</si>
  <si>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</si>
  <si>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</si>
  <si>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</si>
  <si>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</si>
  <si>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</si>
  <si>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</si>
  <si>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</si>
  <si>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</si>
  <si>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</si>
  <si>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</si>
  <si>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</si>
  <si>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</si>
  <si>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</si>
  <si>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</si>
  <si>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</si>
  <si>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</si>
  <si>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</si>
  <si>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</si>
  <si>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</si>
  <si>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</si>
  <si>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</si>
  <si>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</si>
  <si>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</si>
  <si>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</si>
  <si>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</si>
  <si>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</si>
  <si>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</si>
  <si>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</si>
  <si>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</si>
  <si>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</si>
  <si>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</si>
  <si>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</si>
  <si>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</si>
  <si>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</si>
  <si>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</si>
  <si>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</si>
  <si>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</si>
  <si>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</si>
  <si>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</si>
  <si>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</si>
  <si>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</si>
  <si>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</si>
  <si>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</si>
  <si>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</si>
  <si>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</si>
  <si>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</si>
  <si>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</si>
  <si>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</si>
  <si>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</si>
  <si>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</si>
  <si>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</si>
  <si>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</si>
  <si>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</si>
  <si>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</si>
  <si>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</si>
  <si>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</si>
  <si>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</si>
  <si>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</si>
  <si>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</si>
  <si>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</si>
  <si>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</si>
  <si>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</si>
  <si>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</si>
  <si>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</si>
  <si>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</si>
  <si>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</si>
  <si>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</si>
  <si>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</si>
  <si>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</si>
  <si>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</si>
  <si>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</si>
  <si>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</si>
  <si>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</si>
  <si>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</si>
  <si>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</si>
  <si>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</si>
  <si>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</si>
  <si>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</si>
  <si>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</si>
  <si>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</si>
  <si>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</si>
  <si>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</si>
  <si>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</si>
  <si>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</si>
  <si>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</si>
  <si>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</si>
  <si>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</si>
  <si>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</si>
  <si>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</si>
  <si>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</si>
  <si>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</si>
  <si>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</si>
  <si>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</si>
  <si>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</si>
  <si>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</si>
  <si>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</si>
  <si>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</si>
  <si>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</si>
  <si>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</si>
  <si>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</si>
  <si>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</si>
  <si>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</si>
  <si>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</si>
  <si>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</si>
  <si>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</si>
  <si>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</si>
  <si>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</si>
  <si>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</si>
  <si>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</si>
  <si>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</si>
  <si>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</si>
  <si>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</si>
  <si>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</si>
  <si>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</si>
  <si>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</si>
  <si>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</si>
  <si>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</si>
  <si>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</si>
  <si>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</si>
  <si>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</si>
  <si>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</si>
  <si>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</si>
  <si>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</si>
  <si>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</si>
  <si>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</si>
  <si>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</si>
  <si>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</si>
  <si>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</si>
  <si>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</si>
  <si>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</si>
  <si>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</si>
  <si>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</si>
  <si>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</si>
  <si>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</si>
  <si>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</si>
  <si>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</si>
  <si>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</si>
  <si>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</si>
  <si>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</si>
  <si>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</si>
  <si>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</si>
  <si>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</si>
  <si>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</si>
  <si>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</si>
  <si>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</si>
  <si>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</si>
  <si>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</si>
  <si>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</si>
  <si>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</si>
  <si>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</si>
  <si>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</si>
  <si>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</si>
  <si>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</si>
  <si>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</si>
  <si>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</si>
  <si>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</si>
  <si>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</si>
  <si>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</si>
  <si>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</si>
  <si>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</si>
  <si>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</si>
  <si>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</si>
  <si>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</si>
  <si>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</si>
  <si>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</si>
  <si>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</si>
  <si>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</si>
  <si>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</si>
  <si>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</si>
  <si>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</si>
  <si>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</si>
  <si>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</si>
  <si>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</si>
  <si>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</si>
  <si>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</si>
  <si>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</si>
  <si>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</si>
  <si>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</si>
  <si>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</si>
  <si>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</si>
  <si>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</si>
  <si>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</si>
  <si>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</si>
  <si>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</si>
  <si>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</si>
  <si>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</si>
  <si>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</si>
  <si>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</si>
  <si>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</si>
  <si>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</si>
  <si>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</si>
  <si>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</si>
  <si>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</si>
  <si>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</si>
  <si>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</si>
  <si>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</si>
  <si>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</si>
  <si>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</si>
  <si>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</si>
  <si>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</si>
  <si>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</si>
  <si>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</si>
  <si>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</si>
  <si>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</si>
  <si>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</si>
  <si>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</si>
  <si>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</si>
  <si>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</si>
  <si>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</si>
  <si>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</si>
  <si>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</si>
  <si>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</si>
  <si>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</si>
  <si>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</si>
  <si>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</si>
  <si>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</si>
  <si>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</si>
  <si>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</si>
  <si>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</si>
  <si>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</si>
  <si>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</si>
  <si>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</si>
  <si>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</si>
  <si>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</si>
  <si>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</si>
  <si>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</si>
  <si>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</si>
  <si>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</si>
  <si>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</si>
  <si>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</si>
  <si>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</si>
  <si>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</si>
  <si>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</si>
  <si>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</si>
  <si>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</si>
  <si>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</si>
  <si>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</si>
  <si>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</si>
  <si>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</si>
  <si>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</si>
  <si>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</si>
  <si>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</si>
  <si>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</si>
  <si>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</si>
  <si>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</si>
  <si>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</si>
  <si>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</si>
  <si>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</si>
  <si>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</si>
  <si>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</si>
  <si>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</si>
  <si>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</si>
  <si>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</si>
  <si>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</si>
  <si>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</si>
  <si>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</si>
  <si>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</si>
  <si>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</si>
  <si>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</si>
  <si>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</si>
  <si>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</si>
  <si>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</si>
  <si>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</si>
  <si>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</si>
  <si>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</si>
  <si>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</si>
  <si>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</si>
  <si>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</si>
  <si>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</si>
  <si>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</si>
  <si>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</si>
  <si>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</si>
  <si>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</si>
  <si>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</si>
  <si>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</si>
  <si>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</si>
  <si>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</si>
  <si>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</si>
  <si>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</si>
  <si>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</si>
  <si>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</si>
  <si>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</si>
  <si>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</si>
  <si>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</si>
  <si>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</si>
  <si>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</si>
  <si>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</si>
  <si>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</si>
  <si>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</si>
  <si>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</si>
  <si>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</si>
  <si>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</si>
  <si>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</si>
  <si>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</si>
  <si>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</si>
  <si>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</si>
  <si>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</si>
  <si>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</si>
  <si>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</si>
  <si>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</si>
  <si>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</si>
  <si>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</si>
  <si>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</si>
  <si>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</si>
  <si>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</si>
  <si>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</si>
  <si>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</si>
  <si>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</si>
  <si>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</si>
  <si>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</si>
  <si>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</si>
  <si>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</si>
  <si>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</si>
  <si>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</si>
  <si>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</si>
  <si>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</si>
  <si>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</si>
  <si>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</si>
  <si>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</si>
  <si>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</si>
  <si>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</si>
  <si>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</si>
  <si>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</si>
  <si>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</si>
  <si>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</si>
  <si>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</si>
  <si>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</si>
  <si>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</si>
  <si>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</si>
  <si>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</si>
  <si>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</si>
  <si>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</si>
  <si>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</si>
  <si>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</si>
  <si>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</si>
  <si>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</si>
  <si>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</si>
  <si>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</si>
  <si>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</si>
  <si>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</si>
  <si>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</si>
  <si>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</si>
  <si>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</si>
  <si>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</si>
  <si>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</si>
  <si>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</si>
  <si>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</si>
  <si>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</si>
  <si>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</si>
  <si>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</si>
  <si>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</si>
  <si>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</si>
  <si>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</si>
  <si>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</si>
  <si>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</si>
  <si>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</si>
  <si>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</si>
  <si>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</si>
  <si>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</si>
  <si>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</si>
  <si>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</si>
  <si>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</si>
  <si>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</si>
  <si>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</si>
  <si>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</si>
  <si>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</si>
  <si>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</si>
  <si>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</si>
  <si>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</si>
  <si>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</si>
  <si>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</si>
  <si>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</si>
  <si>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</si>
  <si>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</si>
  <si>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</si>
  <si>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</si>
  <si>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</si>
  <si>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</si>
  <si>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</si>
  <si>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</si>
  <si>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</si>
  <si>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</si>
  <si>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</si>
  <si>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</si>
  <si>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</si>
  <si>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</si>
  <si>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</si>
  <si>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</si>
  <si>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</si>
  <si>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</si>
  <si>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</si>
  <si>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</si>
  <si>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</si>
  <si>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</si>
  <si>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</si>
  <si>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</si>
  <si>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</si>
  <si>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</si>
  <si>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</si>
  <si>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</si>
  <si>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</si>
  <si>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</si>
  <si>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</si>
  <si>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</si>
  <si>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</si>
  <si>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</si>
  <si>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</si>
  <si>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</si>
  <si>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</si>
  <si>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</si>
  <si>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</si>
  <si>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</si>
  <si>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</si>
  <si>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</si>
  <si>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</si>
  <si>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</si>
  <si>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</si>
  <si>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</si>
  <si>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</si>
  <si>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</si>
  <si>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</si>
  <si>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</si>
  <si>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</si>
  <si>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</si>
  <si>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</si>
  <si>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</si>
  <si>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</si>
  <si>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</si>
  <si>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</si>
  <si>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</si>
  <si>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</si>
  <si>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</si>
  <si>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</si>
  <si>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</si>
  <si>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</si>
  <si>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</si>
  <si>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</si>
  <si>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</si>
  <si>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</si>
  <si>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</si>
  <si>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</si>
  <si>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</si>
  <si>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</si>
  <si>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</si>
  <si>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</si>
  <si>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</si>
  <si>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</si>
  <si>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</si>
  <si>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</si>
  <si>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</si>
  <si>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</si>
  <si>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</si>
  <si>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</si>
  <si>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</si>
  <si>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</si>
  <si>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</si>
  <si>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</si>
  <si>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</si>
  <si>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</si>
  <si>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</si>
  <si>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</si>
  <si>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</si>
  <si>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</si>
  <si>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</si>
  <si>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</si>
  <si>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</si>
  <si>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</si>
  <si>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</si>
  <si>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</si>
  <si>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</si>
  <si>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</si>
  <si>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</si>
  <si>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</si>
  <si>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</si>
  <si>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</si>
  <si>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</si>
  <si>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</si>
  <si>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</si>
  <si>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</si>
  <si>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</si>
  <si>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</si>
  <si>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</si>
  <si>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</si>
  <si>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</si>
  <si>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</si>
  <si>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</si>
  <si>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</si>
  <si>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</si>
  <si>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</si>
  <si>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</si>
  <si>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</si>
  <si>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</si>
  <si>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</si>
  <si>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</si>
  <si>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</si>
  <si>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</si>
  <si>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</si>
  <si>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</si>
  <si>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</si>
  <si>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</si>
  <si>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</si>
  <si>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</si>
  <si>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</si>
  <si>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</si>
  <si>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</si>
  <si>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</si>
  <si>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</si>
  <si>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</si>
  <si>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</si>
  <si>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</si>
  <si>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</si>
  <si>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</si>
  <si>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</si>
  <si>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</si>
  <si>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</si>
  <si>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</si>
  <si>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</si>
  <si>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</si>
  <si>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</si>
  <si>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</si>
  <si>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</si>
  <si>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</si>
  <si>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</si>
  <si>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</si>
  <si>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</si>
  <si>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</si>
  <si>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</si>
  <si>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</si>
  <si>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</si>
  <si>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</si>
  <si>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</si>
  <si>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</si>
  <si>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</si>
  <si>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</si>
  <si>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</si>
  <si>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</si>
  <si>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</si>
  <si>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</si>
  <si>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</si>
  <si>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</si>
  <si>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</si>
  <si>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</si>
  <si>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</si>
  <si>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</si>
  <si>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</si>
  <si>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</si>
  <si>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</si>
  <si>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</si>
  <si>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</si>
  <si>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</si>
  <si>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</si>
  <si>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</si>
  <si>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</si>
  <si>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</si>
  <si>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</si>
  <si>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</si>
  <si>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</si>
  <si>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</si>
  <si>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</si>
  <si>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</si>
  <si>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</si>
  <si>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</si>
  <si>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</si>
  <si>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</si>
  <si>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</si>
  <si>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</si>
  <si>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</si>
  <si>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</si>
  <si>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</si>
  <si>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</si>
  <si>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</si>
  <si>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</si>
  <si>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</si>
  <si>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</si>
  <si>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</si>
  <si>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</si>
  <si>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</si>
  <si>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</si>
  <si>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</si>
  <si>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</si>
  <si>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</si>
  <si>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</si>
  <si>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</si>
  <si>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</si>
  <si>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</si>
  <si>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</si>
  <si>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</si>
  <si>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</si>
  <si>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</si>
  <si>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</si>
  <si>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</si>
  <si>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</si>
  <si>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</si>
  <si>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</si>
  <si>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</si>
  <si>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</si>
  <si>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</si>
  <si>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</si>
  <si>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</si>
  <si>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</si>
  <si>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</si>
  <si>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</si>
  <si>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</si>
  <si>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</si>
  <si>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</si>
  <si>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</si>
  <si>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</si>
  <si>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</si>
  <si>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</si>
  <si>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</si>
  <si>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</si>
  <si>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</si>
  <si>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</si>
  <si>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</si>
  <si>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</si>
  <si>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</si>
  <si>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</si>
  <si>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</si>
  <si>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</si>
  <si>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</si>
  <si>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</si>
  <si>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</si>
  <si>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</si>
  <si>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</si>
  <si>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</si>
  <si>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</si>
  <si>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</si>
  <si>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</si>
  <si>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</si>
  <si>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</si>
  <si>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Жилищное хозяйство</t>
  </si>
  <si>
    <t>0501</t>
  </si>
  <si>
    <t>к решению Совета депутатов</t>
  </si>
  <si>
    <t>О707</t>
  </si>
  <si>
    <t>О700</t>
  </si>
  <si>
    <t>О801</t>
  </si>
  <si>
    <t>Администрация Таицкого городского поселения</t>
  </si>
  <si>
    <t>МУ " Молодежный центр поселка Тайцы"</t>
  </si>
  <si>
    <t>МУ  " Таицкий культурно-досуговый центр"</t>
  </si>
  <si>
    <t xml:space="preserve">           ВСЕГО по поселению:</t>
  </si>
  <si>
    <t xml:space="preserve">  по разделам, подразделениям, целевым статьям и видам расходов </t>
  </si>
  <si>
    <t>0103</t>
  </si>
  <si>
    <t>Национальная безопасность правоохранительная деятельность</t>
  </si>
  <si>
    <t>0203</t>
  </si>
  <si>
    <t>0410</t>
  </si>
  <si>
    <t>Благоустройство</t>
  </si>
  <si>
    <t>0503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</si>
  <si>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</si>
  <si>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</si>
  <si>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Выполнение функций органами местного самоуправления</t>
  </si>
  <si>
    <t>Глава местной администрации</t>
  </si>
  <si>
    <t>Резервные фонды местных администраций</t>
  </si>
  <si>
    <t>Обеспечение пожарной безопасности</t>
  </si>
  <si>
    <t>Капитальный ремонт муниципального жилищного фонда</t>
  </si>
  <si>
    <t>Мероприятия в области жилищного хозяйства</t>
  </si>
  <si>
    <t xml:space="preserve">Мероприятия в области коммунального хозяйства </t>
  </si>
  <si>
    <t>Уличное освещение</t>
  </si>
  <si>
    <t>Прочие мероприятия по благоустройству  поселений</t>
  </si>
  <si>
    <t>Руководство и управление в сфере установленных функций органов местного самоуправления</t>
  </si>
  <si>
    <t>Предупреждение и ликвидация последствий чрезвычайных ситуаций природного и техногенного характера , гражданская оборона</t>
  </si>
  <si>
    <t xml:space="preserve">Мероприятия по предупреждению и ликвидации последствий чрезвычайных ситуаций природного и техногенного характера </t>
  </si>
  <si>
    <t>Функционирование представительных органов муниципальных образований</t>
  </si>
  <si>
    <t>Депутаты представительного органа муниципального образования</t>
  </si>
  <si>
    <t>1001</t>
  </si>
  <si>
    <t>Доплаты к пенсиям муниципальным служащим</t>
  </si>
  <si>
    <t>0412</t>
  </si>
  <si>
    <t>Мероприятия по землеустройству и землепользованию</t>
  </si>
  <si>
    <t>Поддержка жилищного хозяйства</t>
  </si>
  <si>
    <t>Компенсация выпадающих доходов    организациям,предоставляющим населению жилищные услуги по тарифам, не обеспечивающим возмещение издержек</t>
  </si>
  <si>
    <t>0111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</si>
  <si>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</si>
  <si>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Муниципальные служащие органов местного самоуправления (ФОТ)</t>
  </si>
  <si>
    <t>121</t>
  </si>
  <si>
    <t xml:space="preserve">Немуниципальные служащие органов местного самоуправления </t>
  </si>
  <si>
    <t>Иные выплаты персоналу  государственных (муниципальных) органов, за исключением ФОТ</t>
  </si>
  <si>
    <t>Прочая закупка товаров,работ и услуг для обеспечения государственных и (муниципальных) нужд</t>
  </si>
  <si>
    <t>244</t>
  </si>
  <si>
    <t>852</t>
  </si>
  <si>
    <t>540</t>
  </si>
  <si>
    <t>Казначейское исполнение бюджета городских и сельских поселений</t>
  </si>
  <si>
    <t>Регулирование тарифов на товары и услуги организаций коммунального комплекса</t>
  </si>
  <si>
    <t>Осуществление финансового контроля бюджетов МО городских и сельских поселений</t>
  </si>
  <si>
    <t>870</t>
  </si>
  <si>
    <t>Мероприятия в области информационных технологий</t>
  </si>
  <si>
    <t>111</t>
  </si>
  <si>
    <t>Сумма  (тыс.руб.)</t>
  </si>
  <si>
    <t xml:space="preserve">Таицкого городского поселения </t>
  </si>
  <si>
    <t>Диспансеризация муниципальных и немуниципальных служащих</t>
  </si>
  <si>
    <t>Формирование фонда капитального ремонта на счете регионального оператора</t>
  </si>
  <si>
    <t>Организация централизованных коммунальных услуг</t>
  </si>
  <si>
    <t>Осуществление муниципального жилищного контроля</t>
  </si>
  <si>
    <t>61 0 00 00000</t>
  </si>
  <si>
    <t>61 8 00 00000</t>
  </si>
  <si>
    <t>61 8 00 11050</t>
  </si>
  <si>
    <t>61 7 00 00000</t>
  </si>
  <si>
    <t>61 7 00 11020</t>
  </si>
  <si>
    <t>61 8 00 11030</t>
  </si>
  <si>
    <t>61 7 00 11040</t>
  </si>
  <si>
    <t>62 9 00 15020</t>
  </si>
  <si>
    <t>62 9 00 00000</t>
  </si>
  <si>
    <t>62 9 00 13000</t>
  </si>
  <si>
    <t>62 9 00 13020</t>
  </si>
  <si>
    <t>62 9 00 13030</t>
  </si>
  <si>
    <t>62 9 00 13040</t>
  </si>
  <si>
    <t>62 9 00 13010</t>
  </si>
  <si>
    <t>62 9 00 13060</t>
  </si>
  <si>
    <t>62 9 00 13070</t>
  </si>
  <si>
    <t>62 9 00 15030</t>
  </si>
  <si>
    <t>62 9 00 15050</t>
  </si>
  <si>
    <t>62 9 00 51180</t>
  </si>
  <si>
    <t>62 9 00 15100</t>
  </si>
  <si>
    <t>62 9 00 15090</t>
  </si>
  <si>
    <t>62 9 00 15120</t>
  </si>
  <si>
    <t>81 0 00 00000</t>
  </si>
  <si>
    <t>81 3 00 00000</t>
  </si>
  <si>
    <t>62 9 00 15160</t>
  </si>
  <si>
    <t>62 9 00 15180</t>
  </si>
  <si>
    <t>00 0 00 00000</t>
  </si>
  <si>
    <t>62 9 00 0000</t>
  </si>
  <si>
    <t>62 9 00 15280</t>
  </si>
  <si>
    <t>81 0.00.00000</t>
  </si>
  <si>
    <t>81 5 17 00000</t>
  </si>
  <si>
    <t>81 5 17 12500</t>
  </si>
  <si>
    <t>81 5 17 12600</t>
  </si>
  <si>
    <t xml:space="preserve">Фонд оплаты труда государственных (муниципальных) органов </t>
  </si>
  <si>
    <t xml:space="preserve"> Взносы по обязательному социальному страхованию на выплаты по оплате труда</t>
  </si>
  <si>
    <t>Фонд оплаты труда государственных (муниципальных) органов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</si>
  <si>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</si>
  <si>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</t>
  </si>
  <si>
    <t>Перечисление ежемесячных взносов в фонд капитального ремонта на счет регионального оператора</t>
  </si>
  <si>
    <t>Передача полномочий  органов внутреннего  муниципального финансового контроля в сфере закупок и в сфере  бюджетных правоотношений</t>
  </si>
  <si>
    <t>81 4  00 00000</t>
  </si>
  <si>
    <t>81 4 17 00000</t>
  </si>
  <si>
    <t xml:space="preserve">Прочие мероприятия по благоустройству городских и сельских поселений </t>
  </si>
  <si>
    <t>Проведение культурно- массовых мероприятий</t>
  </si>
  <si>
    <t>81 5 17 15630</t>
  </si>
  <si>
    <t xml:space="preserve">Проведение физкультурно - оздоровительных и спортивных мероприятий  </t>
  </si>
  <si>
    <t>Закупка  товаров работ, услуг в сфере информационно- комуникационных  технологий</t>
  </si>
  <si>
    <t>242</t>
  </si>
  <si>
    <t xml:space="preserve">Уплата  прочих налогов, сборов </t>
  </si>
  <si>
    <t>Обеспечение выполнения отдельных государственных  полномочий ЛО в сфере  административных правонарушений</t>
  </si>
  <si>
    <t>Уплата прочих  платежей</t>
  </si>
  <si>
    <t>853</t>
  </si>
  <si>
    <t>81 4 17 15190</t>
  </si>
  <si>
    <t>81 4 17 15200</t>
  </si>
  <si>
    <t>81 4 17 15210</t>
  </si>
  <si>
    <t>81 4 17 15220</t>
  </si>
  <si>
    <t>81 4 17 15380</t>
  </si>
  <si>
    <t>81 6 17 12800</t>
  </si>
  <si>
    <t>81 6 17 15340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</si>
  <si>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</t>
  </si>
  <si>
    <t>81 5 17 70360</t>
  </si>
  <si>
    <t>321</t>
  </si>
  <si>
    <t>Резервные  средства</t>
  </si>
  <si>
    <t>Оценка недвижимости,признание прав и регулирование отношений по государственной и муницип.собственности</t>
  </si>
  <si>
    <t>62 9 00 13150</t>
  </si>
  <si>
    <t>Работы и услуги по содержанию имущества</t>
  </si>
  <si>
    <t>61 8 00 71340</t>
  </si>
  <si>
    <t xml:space="preserve">      классификации расходов на 2018  год</t>
  </si>
  <si>
    <t xml:space="preserve">   Ведомственная структура расходов бюджета Таицкого городского поселения</t>
  </si>
  <si>
    <t>Публикация  официальных материалов</t>
  </si>
  <si>
    <t>62 9 00 17110</t>
  </si>
  <si>
    <t>Обеспечение безопасности дорожного движения</t>
  </si>
  <si>
    <t>ВЦП"Развитие и поддержка малого и среднего предпринимательства в МО Таицкое городское поселение  на 2017-2019 годы"</t>
  </si>
  <si>
    <t>89 5 17 00000</t>
  </si>
  <si>
    <t>Подпрограмма 2 "Содержание и развитие сети автомобильных дорог и обеспечение безопасности дорожного движения в Таицком городском поселении" муниципальной программы" Социально- экономическое развитие  МО Таицкого городского поселения на период 2018 - 2020 годы"</t>
  </si>
  <si>
    <t>Подпрограмма 3." Жилищно - коммунапльное хозяйство и благоустройство территории Таицкого городского поселения"муниципальн. программы" Социально- экономическое развитие  МО Таицкого городского поселения на период 2018 - 2020 годы"</t>
  </si>
  <si>
    <t>Муниципальная программа "  Социально - экономическое развитие МО Таицкое городское поселение на период 2018 - 2020 годы"</t>
  </si>
  <si>
    <t>Подпрограмма 1. "Сохранение и развитие культуры в Таицком городском поселении" муниципальной программы "  Социально - экономическое развитие МО Таицкое городское поселение на период 2018 - 2020 годы"</t>
  </si>
  <si>
    <t>Подпрограмма 4."Развитие физической культуры, спорта и молодежной политики" муниципальной программы "  Социально - экономическое развитие МО Таицкое городское поселение на период 2018 - 2020 годы"</t>
  </si>
  <si>
    <t>Подпрограмма 5 "Формирование комфортной городской среды на территории МО Таицкое городское поселение на 2018-2020 годы"  муниципальной программы "  Социально - экономическое развитие МО Таицкое городское поселение на период 2018 - 2020 годы"</t>
  </si>
  <si>
    <t>Создание благоустроенных дворовых территорий</t>
  </si>
  <si>
    <t xml:space="preserve">Создание благоустроенных  общественных территорий </t>
  </si>
  <si>
    <t>Мероприятия по энергосбережению и повышению энергетической эффективности муниципальных объектов</t>
  </si>
  <si>
    <t>Работы по локализации и ликвидации очагов распространения борщевика Сосновского</t>
  </si>
  <si>
    <t xml:space="preserve">              Приложение № 10</t>
  </si>
  <si>
    <t>Капитальный ремонт и ремонт автомобильных дорог  общего пользования местного значения</t>
  </si>
  <si>
    <t>Строительство и содержание автомобильных дорог и инженерных сооружений на них  в границах муниципального образования</t>
  </si>
  <si>
    <t>Межбюджетные трансферты бюджетам муниципальных районов из бюджетов поселений на осуществление 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</si>
  <si>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органов и органов финансового (финансово-бюджетного) надзора</t>
  </si>
  <si>
    <t>Реализация прав граждан для участия в федеральных и региональных ГП на получение субсидий для приобретения (строительства) жилья</t>
  </si>
  <si>
    <t>Муниципальная программа" Социально- экономическое развитие  МО Таицкого городского поселения на период 2018 - 2020 годы"</t>
  </si>
  <si>
    <t>Подпрограмма 1. " Сохранение и развитие культуры в Таицком городском поселении"муниципальной программы "Социально- экономическое развитие  МО Таицкого городского поселения на период 2018 - 2020 годы"</t>
  </si>
  <si>
    <t xml:space="preserve">Стимулирующие выплаты из средств обласного бюджета в рамках подпрограммы "Сохранение и развитие культуры в Таицком городском поселении" </t>
  </si>
  <si>
    <t>Мероприятия по обеспечению деятельности подведомственных учреждений культуры  в рамках подпрограммы  " Сохранение и развитие культуры в Таицком городском поселении"</t>
  </si>
  <si>
    <t xml:space="preserve">Организация мероприятий по профилактике безнадзорности и правонарушений несовершеннолетних граждан
</t>
  </si>
  <si>
    <t>81 6 17 16260</t>
  </si>
  <si>
    <t>61 8 00 15070</t>
  </si>
  <si>
    <t>81 3 17 18670</t>
  </si>
  <si>
    <t>81 3 17 15440</t>
  </si>
  <si>
    <t>81 4 17 16490</t>
  </si>
  <si>
    <t>81 4 17 16200</t>
  </si>
  <si>
    <t>81 4 17 15240</t>
  </si>
  <si>
    <t>81 4 17 18931</t>
  </si>
  <si>
    <t>81 4 17 18930</t>
  </si>
  <si>
    <t>811</t>
  </si>
  <si>
    <t>Межбюджетные трансферты бюджетам муниципальных районов из бюджетов поселений на осуществление  части полномочий по решению вопросов местного значения в соответствии с заключенными соглашениями - непрограммные расходы</t>
  </si>
  <si>
    <t>Жилищное хозяйство - непрограммные расходы</t>
  </si>
  <si>
    <t>Коммунальное хозяйство - непрограммные расходы</t>
  </si>
  <si>
    <t>Прочая закупка товаров,работ и услуг для обеспечения государственных и (муниципальных) нужд (ЛО 95-оз)</t>
  </si>
  <si>
    <t>Прочая закупка товаров,работ и услуг для обеспечения государственных и (муниципальных) нужд (пос 95-оз)</t>
  </si>
  <si>
    <t>81 3 17 S0880</t>
  </si>
  <si>
    <t>Прочая закупка товаров,работ и услуг для обеспечения государственных и (муниципальных) нужд (ЛО КДХ)</t>
  </si>
  <si>
    <t>Прочая закупка товаров,работ и услуг для обеспечения государственных и (муниципальных) нужд (пос КДХ)</t>
  </si>
  <si>
    <t>81 3 17 S0140</t>
  </si>
  <si>
    <t>Прочая закупка товаров,работ и услуг для обеспечения государственных и (муниципальных) нужд (ЛО 3-оз)</t>
  </si>
  <si>
    <t>1003</t>
  </si>
  <si>
    <t>Фонд оплаты труда казенных учреждений (cтим.выпл. из средств пос.)</t>
  </si>
  <si>
    <t xml:space="preserve"> Взносы по обязательному социальному страхованию на выплаты по оплате труда(cтим.выпл. из средств пос.)</t>
  </si>
  <si>
    <t>81 5 17 S0360</t>
  </si>
  <si>
    <t>Предоставление дополнительных социальных выплат по программе "Жилье для молодежи" (ЛО)</t>
  </si>
  <si>
    <t>Предоставление дополнительных социальных выплат по программе "Жилье для молодежи" (посел)</t>
  </si>
  <si>
    <t>Социальные выплаты</t>
  </si>
  <si>
    <t xml:space="preserve">81 4 17S0750 </t>
  </si>
  <si>
    <t xml:space="preserve">81 4 1700000 </t>
  </si>
  <si>
    <t>Прочая закупка товаров,работ и услуг для обеспечения государственных и (муниципальных) нужд (пос. 3-оз)</t>
  </si>
  <si>
    <t>81 3 17 S4660</t>
  </si>
  <si>
    <t>350</t>
  </si>
  <si>
    <t>Премии и гранты</t>
  </si>
  <si>
    <t>81 3 17 00000</t>
  </si>
  <si>
    <t>Капитальный ремонт и ремонт автомобильных дорог  общего пользования местного значения из средств ГМР</t>
  </si>
  <si>
    <t>81 317 18670</t>
  </si>
  <si>
    <t>Инвестиции на приобретение объектов недвижимого имущества в государственную собственность</t>
  </si>
  <si>
    <t>81 4 17 17140</t>
  </si>
  <si>
    <t>81 5 17 15080</t>
  </si>
  <si>
    <t>Бюджетные инвестиции в объекты капитального строительства с ГМР</t>
  </si>
  <si>
    <t>Прочие выплты</t>
  </si>
  <si>
    <t xml:space="preserve">      № ..  от  13 декабря 2018 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</si>
</sst>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  <numFmt numFmtId="184" formatCode="0.000"/>
  </numFmts>
  <fonts count="3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11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4" fillId="0" borderId="15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1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3" fillId="0" borderId="10" xfId="0" applyFont="1" applyBorder="1" applyAlignment="1">
      <alignment vertical="top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1" fillId="20" borderId="10" xfId="0" applyFont="1" applyFill="1" applyBorder="1" applyAlignment="1">
      <alignment vertical="top"/>
    </xf>
    <xf numFmtId="49" fontId="1" fillId="2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2" fontId="1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49" fontId="3" fillId="2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2" fontId="3" fillId="0" borderId="13" xfId="0" applyNumberFormat="1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3" fillId="0" borderId="10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justify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17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189" t="s">
        <v>606</v>
      </c>
      <c r="D1" s="189"/>
      <c r="E1" s="189"/>
    </row>
    <row r="2" spans="3:5" ht="14.25" customHeight="1">
      <c r="C2" s="190" t="s">
        <v>607</v>
      </c>
      <c r="D2" s="190"/>
      <c r="E2" s="190"/>
    </row>
    <row r="3" spans="3:5" ht="12.75" customHeight="1">
      <c r="C3" s="189" t="s">
        <v>608</v>
      </c>
      <c r="D3" s="189"/>
      <c r="E3" s="189"/>
    </row>
    <row r="4" spans="3:5" ht="13.5" customHeight="1">
      <c r="C4" s="189" t="s">
        <v>609</v>
      </c>
      <c r="D4" s="189"/>
      <c r="E4" s="189"/>
    </row>
    <row r="5" spans="1:6" ht="17.25" customHeight="1">
      <c r="A5" s="191" t="s">
        <v>243</v>
      </c>
      <c r="B5" s="192"/>
      <c r="C5" s="192"/>
      <c r="D5" s="192"/>
      <c r="E5" s="192"/>
      <c r="F5" s="192"/>
    </row>
    <row r="6" spans="1:6" ht="17.25" customHeight="1">
      <c r="A6" s="191" t="s">
        <v>0</v>
      </c>
      <c r="B6" s="192"/>
      <c r="C6" s="192"/>
      <c r="D6" s="192"/>
      <c r="E6" s="192"/>
      <c r="F6" s="192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197"/>
      <c r="B430" s="33" t="s">
        <v>278</v>
      </c>
      <c r="C430" s="200" t="s">
        <v>274</v>
      </c>
      <c r="D430" s="200" t="s">
        <v>277</v>
      </c>
      <c r="E430" s="200" t="s">
        <v>279</v>
      </c>
      <c r="F430" s="194">
        <v>3960</v>
      </c>
      <c r="G430" s="25"/>
      <c r="H430" s="25"/>
      <c r="I430" s="25"/>
      <c r="J430" s="25"/>
    </row>
    <row r="431" spans="1:10" s="26" customFormat="1" ht="15.75">
      <c r="A431" s="198"/>
      <c r="B431" s="34" t="s">
        <v>280</v>
      </c>
      <c r="C431" s="201"/>
      <c r="D431" s="201"/>
      <c r="E431" s="201"/>
      <c r="F431" s="195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193"/>
      <c r="B979" s="199" t="s">
        <v>28</v>
      </c>
      <c r="C979" s="193" t="s">
        <v>29</v>
      </c>
      <c r="D979" s="193" t="s">
        <v>246</v>
      </c>
      <c r="E979" s="193" t="s">
        <v>12</v>
      </c>
      <c r="F979" s="196">
        <v>350</v>
      </c>
    </row>
    <row r="980" spans="1:6" ht="9.75" customHeight="1">
      <c r="A980" s="193"/>
      <c r="B980" s="199"/>
      <c r="C980" s="193"/>
      <c r="D980" s="193"/>
      <c r="E980" s="193"/>
      <c r="F980" s="196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193"/>
      <c r="B983" s="202" t="s">
        <v>428</v>
      </c>
      <c r="C983" s="203" t="s">
        <v>459</v>
      </c>
      <c r="D983" s="203" t="s">
        <v>427</v>
      </c>
      <c r="E983" s="203">
        <v>453</v>
      </c>
      <c r="F983" s="204">
        <v>350</v>
      </c>
    </row>
    <row r="984" spans="1:6" ht="15.75">
      <c r="A984" s="193"/>
      <c r="B984" s="202"/>
      <c r="C984" s="203"/>
      <c r="D984" s="203"/>
      <c r="E984" s="203"/>
      <c r="F984" s="204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D979:D980"/>
    <mergeCell ref="F983:F984"/>
    <mergeCell ref="E979:E980"/>
    <mergeCell ref="D430:D431"/>
    <mergeCell ref="A983:A984"/>
    <mergeCell ref="B983:B984"/>
    <mergeCell ref="D983:D984"/>
    <mergeCell ref="E983:E984"/>
    <mergeCell ref="C983:C984"/>
    <mergeCell ref="A5:F5"/>
    <mergeCell ref="A6:F6"/>
    <mergeCell ref="A979:A980"/>
    <mergeCell ref="F430:F431"/>
    <mergeCell ref="F979:F980"/>
    <mergeCell ref="A430:A431"/>
    <mergeCell ref="B979:B980"/>
    <mergeCell ref="C430:C431"/>
    <mergeCell ref="E430:E431"/>
    <mergeCell ref="C979:C980"/>
    <mergeCell ref="C1:E1"/>
    <mergeCell ref="C3:E3"/>
    <mergeCell ref="C4:E4"/>
    <mergeCell ref="C2:E2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189" t="s">
        <v>606</v>
      </c>
      <c r="D1" s="189"/>
      <c r="E1" s="189"/>
    </row>
    <row r="2" spans="3:5" ht="15.75">
      <c r="C2" s="190" t="s">
        <v>607</v>
      </c>
      <c r="D2" s="190"/>
      <c r="E2" s="190"/>
    </row>
    <row r="3" spans="3:5" ht="15.75">
      <c r="C3" s="189" t="s">
        <v>608</v>
      </c>
      <c r="D3" s="189"/>
      <c r="E3" s="189"/>
    </row>
    <row r="4" spans="3:5" ht="15.75">
      <c r="C4" s="189"/>
      <c r="D4" s="189"/>
      <c r="E4" s="189"/>
    </row>
    <row r="5" spans="1:6" ht="18.75">
      <c r="A5" s="191" t="s">
        <v>243</v>
      </c>
      <c r="B5" s="192"/>
      <c r="C5" s="192"/>
      <c r="D5" s="192"/>
      <c r="E5" s="192"/>
      <c r="F5" s="192"/>
    </row>
    <row r="6" spans="1:6" ht="18.75">
      <c r="A6" s="191" t="s">
        <v>0</v>
      </c>
      <c r="B6" s="192"/>
      <c r="C6" s="192"/>
      <c r="D6" s="192"/>
      <c r="E6" s="192"/>
      <c r="F6" s="192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197"/>
      <c r="B270" s="33" t="s">
        <v>278</v>
      </c>
      <c r="C270" s="200" t="s">
        <v>274</v>
      </c>
      <c r="D270" s="200" t="s">
        <v>277</v>
      </c>
      <c r="E270" s="200" t="s">
        <v>279</v>
      </c>
      <c r="F270" s="205">
        <v>3960</v>
      </c>
      <c r="G270" s="109">
        <v>3960</v>
      </c>
    </row>
    <row r="271" spans="1:7" ht="15.75">
      <c r="A271" s="198"/>
      <c r="B271" s="34" t="s">
        <v>280</v>
      </c>
      <c r="C271" s="201"/>
      <c r="D271" s="201"/>
      <c r="E271" s="201"/>
      <c r="F271" s="206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C1:E1"/>
    <mergeCell ref="C2:E2"/>
    <mergeCell ref="C3:E3"/>
    <mergeCell ref="C4:E4"/>
    <mergeCell ref="F270:F271"/>
    <mergeCell ref="A5:F5"/>
    <mergeCell ref="A6:F6"/>
    <mergeCell ref="A270:A271"/>
    <mergeCell ref="C270:C271"/>
    <mergeCell ref="D270:D271"/>
    <mergeCell ref="E270:E271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189" t="s">
        <v>606</v>
      </c>
      <c r="D1" s="189"/>
      <c r="E1" s="189"/>
    </row>
    <row r="2" spans="3:5" ht="14.25" customHeight="1">
      <c r="C2" s="190" t="s">
        <v>607</v>
      </c>
      <c r="D2" s="190"/>
      <c r="E2" s="190"/>
    </row>
    <row r="3" spans="3:5" ht="12.75" customHeight="1">
      <c r="C3" s="189" t="s">
        <v>608</v>
      </c>
      <c r="D3" s="189"/>
      <c r="E3" s="189"/>
    </row>
    <row r="4" spans="3:5" ht="13.5" customHeight="1">
      <c r="C4" s="189"/>
      <c r="D4" s="189"/>
      <c r="E4" s="189"/>
    </row>
    <row r="5" spans="1:6" ht="17.25" customHeight="1">
      <c r="A5" s="191" t="s">
        <v>243</v>
      </c>
      <c r="B5" s="192"/>
      <c r="C5" s="192"/>
      <c r="D5" s="192"/>
      <c r="E5" s="192"/>
      <c r="F5" s="192"/>
    </row>
    <row r="6" spans="1:6" ht="17.25" customHeight="1">
      <c r="A6" s="191" t="s">
        <v>0</v>
      </c>
      <c r="B6" s="192"/>
      <c r="C6" s="192"/>
      <c r="D6" s="192"/>
      <c r="E6" s="192"/>
      <c r="F6" s="192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197"/>
      <c r="B270" s="33" t="s">
        <v>278</v>
      </c>
      <c r="C270" s="200" t="s">
        <v>274</v>
      </c>
      <c r="D270" s="200" t="s">
        <v>277</v>
      </c>
      <c r="E270" s="200" t="s">
        <v>279</v>
      </c>
      <c r="F270" s="205">
        <v>3960</v>
      </c>
      <c r="G270" s="207">
        <f t="shared" si="7"/>
        <v>3960</v>
      </c>
      <c r="H270" s="105"/>
      <c r="I270" s="7"/>
      <c r="J270" s="7"/>
    </row>
    <row r="271" spans="1:8" ht="15.75">
      <c r="A271" s="198"/>
      <c r="B271" s="34" t="s">
        <v>280</v>
      </c>
      <c r="C271" s="201"/>
      <c r="D271" s="201"/>
      <c r="E271" s="201"/>
      <c r="F271" s="206"/>
      <c r="G271" s="208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G270:G271"/>
    <mergeCell ref="A5:F5"/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189" t="s">
        <v>606</v>
      </c>
      <c r="D1" s="189"/>
      <c r="E1" s="189"/>
    </row>
    <row r="2" spans="3:5" ht="15.75">
      <c r="C2" s="190" t="s">
        <v>607</v>
      </c>
      <c r="D2" s="190"/>
      <c r="E2" s="190"/>
    </row>
    <row r="3" spans="3:5" ht="15.75">
      <c r="C3" s="189" t="s">
        <v>608</v>
      </c>
      <c r="D3" s="189"/>
      <c r="E3" s="189"/>
    </row>
    <row r="4" spans="3:5" ht="15.75">
      <c r="C4" s="189"/>
      <c r="D4" s="189"/>
      <c r="E4" s="189"/>
    </row>
    <row r="5" spans="1:6" ht="18.75">
      <c r="A5" s="191" t="s">
        <v>243</v>
      </c>
      <c r="B5" s="192"/>
      <c r="C5" s="192"/>
      <c r="D5" s="192"/>
      <c r="E5" s="192"/>
      <c r="F5" s="192"/>
    </row>
    <row r="6" spans="1:6" ht="18.75">
      <c r="A6" s="191" t="s">
        <v>0</v>
      </c>
      <c r="B6" s="192"/>
      <c r="C6" s="192"/>
      <c r="D6" s="192"/>
      <c r="E6" s="192"/>
      <c r="F6" s="192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197"/>
      <c r="B270" s="33" t="s">
        <v>278</v>
      </c>
      <c r="C270" s="200" t="s">
        <v>274</v>
      </c>
      <c r="D270" s="200" t="s">
        <v>277</v>
      </c>
      <c r="E270" s="200" t="s">
        <v>279</v>
      </c>
      <c r="F270" s="205">
        <v>3960</v>
      </c>
      <c r="G270" s="109">
        <v>3960</v>
      </c>
    </row>
    <row r="271" spans="1:7" ht="15.75">
      <c r="A271" s="198"/>
      <c r="B271" s="34" t="s">
        <v>280</v>
      </c>
      <c r="C271" s="201"/>
      <c r="D271" s="201"/>
      <c r="E271" s="201"/>
      <c r="F271" s="206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C1:E1"/>
    <mergeCell ref="C2:E2"/>
    <mergeCell ref="C3:E3"/>
    <mergeCell ref="C4:E4"/>
    <mergeCell ref="F270:F271"/>
    <mergeCell ref="A5:F5"/>
    <mergeCell ref="A6:F6"/>
    <mergeCell ref="A270:A271"/>
    <mergeCell ref="C270:C271"/>
    <mergeCell ref="D270:D271"/>
    <mergeCell ref="E270:E271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189" t="s">
        <v>606</v>
      </c>
      <c r="D1" s="189"/>
      <c r="E1" s="189"/>
    </row>
    <row r="2" spans="3:5" ht="14.25" customHeight="1">
      <c r="C2" s="190" t="s">
        <v>607</v>
      </c>
      <c r="D2" s="190"/>
      <c r="E2" s="190"/>
    </row>
    <row r="3" spans="3:5" ht="12.75" customHeight="1">
      <c r="C3" s="189" t="s">
        <v>608</v>
      </c>
      <c r="D3" s="189"/>
      <c r="E3" s="189"/>
    </row>
    <row r="4" spans="3:5" ht="13.5" customHeight="1">
      <c r="C4" s="189"/>
      <c r="D4" s="189"/>
      <c r="E4" s="189"/>
    </row>
    <row r="5" spans="1:7" ht="17.25" customHeight="1">
      <c r="A5" s="191" t="s">
        <v>243</v>
      </c>
      <c r="B5" s="192"/>
      <c r="C5" s="192"/>
      <c r="D5" s="192"/>
      <c r="E5" s="192"/>
      <c r="F5" s="192"/>
      <c r="G5" s="1"/>
    </row>
    <row r="6" spans="1:7" ht="17.25" customHeight="1">
      <c r="A6" s="191" t="s">
        <v>0</v>
      </c>
      <c r="B6" s="192"/>
      <c r="C6" s="192"/>
      <c r="D6" s="192"/>
      <c r="E6" s="192"/>
      <c r="F6" s="192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197"/>
      <c r="B445" s="33" t="s">
        <v>278</v>
      </c>
      <c r="C445" s="200" t="s">
        <v>274</v>
      </c>
      <c r="D445" s="200" t="s">
        <v>277</v>
      </c>
      <c r="E445" s="200" t="s">
        <v>279</v>
      </c>
      <c r="F445" s="194">
        <v>3960</v>
      </c>
      <c r="G445" s="194">
        <v>3960</v>
      </c>
      <c r="H445" s="150"/>
      <c r="I445" s="25"/>
      <c r="J445" s="25"/>
    </row>
    <row r="446" spans="1:10" s="26" customFormat="1" ht="15.75">
      <c r="A446" s="198"/>
      <c r="B446" s="34" t="s">
        <v>280</v>
      </c>
      <c r="C446" s="201"/>
      <c r="D446" s="201"/>
      <c r="E446" s="201"/>
      <c r="F446" s="195"/>
      <c r="G446" s="195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193"/>
      <c r="B998" s="199" t="s">
        <v>28</v>
      </c>
      <c r="C998" s="193" t="s">
        <v>29</v>
      </c>
      <c r="D998" s="193" t="s">
        <v>246</v>
      </c>
      <c r="E998" s="193" t="s">
        <v>12</v>
      </c>
      <c r="F998" s="196">
        <v>350</v>
      </c>
      <c r="G998" s="196">
        <v>350</v>
      </c>
    </row>
    <row r="999" spans="1:7" ht="9.75" customHeight="1">
      <c r="A999" s="193"/>
      <c r="B999" s="199"/>
      <c r="C999" s="193"/>
      <c r="D999" s="193"/>
      <c r="E999" s="193"/>
      <c r="F999" s="196"/>
      <c r="G999" s="196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193"/>
      <c r="B1002" s="202" t="s">
        <v>428</v>
      </c>
      <c r="C1002" s="203" t="s">
        <v>459</v>
      </c>
      <c r="D1002" s="203" t="s">
        <v>427</v>
      </c>
      <c r="E1002" s="203">
        <v>453</v>
      </c>
      <c r="F1002" s="204">
        <v>350</v>
      </c>
      <c r="G1002" s="204">
        <v>350</v>
      </c>
    </row>
    <row r="1003" spans="1:7" ht="15.75">
      <c r="A1003" s="193"/>
      <c r="B1003" s="202"/>
      <c r="C1003" s="203"/>
      <c r="D1003" s="203"/>
      <c r="E1003" s="203"/>
      <c r="F1003" s="204"/>
      <c r="G1003" s="204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A445:A446"/>
    <mergeCell ref="C445:C446"/>
    <mergeCell ref="D445:D446"/>
    <mergeCell ref="A5:F5"/>
    <mergeCell ref="A6:F6"/>
    <mergeCell ref="C1:E1"/>
    <mergeCell ref="C2:E2"/>
    <mergeCell ref="C3:E3"/>
    <mergeCell ref="C4:E4"/>
    <mergeCell ref="E1002:E1003"/>
    <mergeCell ref="F1002:F1003"/>
    <mergeCell ref="E998:E999"/>
    <mergeCell ref="G445:G446"/>
    <mergeCell ref="G998:G999"/>
    <mergeCell ref="E445:E446"/>
    <mergeCell ref="F445:F446"/>
    <mergeCell ref="A998:A999"/>
    <mergeCell ref="G1002:G1003"/>
    <mergeCell ref="F998:F999"/>
    <mergeCell ref="B998:B999"/>
    <mergeCell ref="C998:C999"/>
    <mergeCell ref="D998:D999"/>
    <mergeCell ref="A1002:A1003"/>
    <mergeCell ref="B1002:B1003"/>
    <mergeCell ref="C1002:C1003"/>
    <mergeCell ref="D1002:D100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21"/>
  <sheetViews>
    <sheetView tabSelected="1" zoomScalePageLayoutView="0" workbookViewId="0" topLeftCell="A163">
      <selection activeCell="F72" sqref="F72:F73"/>
    </sheetView>
  </sheetViews>
  <sheetFormatPr defaultColWidth="8.8515625" defaultRowHeight="12.75"/>
  <cols>
    <col min="1" max="1" width="3.7109375" style="2" customWidth="1"/>
    <col min="2" max="2" width="50.57421875" style="2" customWidth="1"/>
    <col min="3" max="3" width="6.57421875" style="2" customWidth="1"/>
    <col min="4" max="4" width="14.421875" style="2" customWidth="1"/>
    <col min="5" max="5" width="7.421875" style="2" customWidth="1"/>
    <col min="6" max="6" width="16.00390625" style="118" customWidth="1"/>
    <col min="7" max="16384" width="8.8515625" style="165" customWidth="1"/>
  </cols>
  <sheetData>
    <row r="1" spans="3:13" ht="15.75">
      <c r="C1" s="187" t="s">
        <v>824</v>
      </c>
      <c r="D1" s="187"/>
      <c r="E1" s="187"/>
      <c r="F1" s="22"/>
      <c r="G1" s="22"/>
      <c r="H1" s="22"/>
      <c r="I1" s="22"/>
      <c r="J1" s="22"/>
      <c r="K1" s="22"/>
      <c r="L1" s="22"/>
      <c r="M1" s="22"/>
    </row>
    <row r="2" spans="3:13" ht="15.75">
      <c r="C2" s="190" t="s">
        <v>681</v>
      </c>
      <c r="D2" s="190"/>
      <c r="E2" s="190"/>
      <c r="F2" s="22"/>
      <c r="G2" s="22"/>
      <c r="H2" s="22"/>
      <c r="I2" s="22"/>
      <c r="J2" s="22"/>
      <c r="K2" s="22"/>
      <c r="L2" s="22"/>
      <c r="M2" s="22"/>
    </row>
    <row r="3" spans="3:13" ht="15.75">
      <c r="C3" s="189" t="s">
        <v>735</v>
      </c>
      <c r="D3" s="189"/>
      <c r="E3" s="189"/>
      <c r="F3" s="189"/>
      <c r="G3" s="22"/>
      <c r="H3" s="22"/>
      <c r="I3" s="22"/>
      <c r="J3" s="22"/>
      <c r="K3" s="22"/>
      <c r="L3" s="22"/>
      <c r="M3" s="22"/>
    </row>
    <row r="4" spans="3:13" ht="15.75">
      <c r="C4" s="189" t="s">
        <v>876</v>
      </c>
      <c r="D4" s="189"/>
      <c r="E4" s="189"/>
      <c r="F4" s="188"/>
      <c r="G4" s="188"/>
      <c r="H4" s="188"/>
      <c r="I4" s="188"/>
      <c r="J4" s="188"/>
      <c r="K4" s="188"/>
      <c r="L4" s="188"/>
      <c r="M4" s="188"/>
    </row>
    <row r="5" spans="1:6" ht="18.75">
      <c r="A5" s="191" t="s">
        <v>808</v>
      </c>
      <c r="B5" s="210"/>
      <c r="C5" s="210"/>
      <c r="D5" s="210"/>
      <c r="E5" s="210"/>
      <c r="F5" s="210"/>
    </row>
    <row r="6" spans="1:6" ht="18.75">
      <c r="A6" s="191" t="s">
        <v>689</v>
      </c>
      <c r="B6" s="210"/>
      <c r="C6" s="210"/>
      <c r="D6" s="210"/>
      <c r="E6" s="210"/>
      <c r="F6" s="210"/>
    </row>
    <row r="7" spans="1:6" ht="18.75">
      <c r="A7" s="163"/>
      <c r="B7" s="209" t="s">
        <v>807</v>
      </c>
      <c r="C7" s="209"/>
      <c r="D7" s="209"/>
      <c r="E7" s="209"/>
      <c r="F7" s="209"/>
    </row>
    <row r="8" spans="1:6" ht="63">
      <c r="A8" s="159"/>
      <c r="B8" s="11" t="s">
        <v>2</v>
      </c>
      <c r="C8" s="11" t="s">
        <v>3</v>
      </c>
      <c r="D8" s="11" t="s">
        <v>4</v>
      </c>
      <c r="E8" s="11" t="s">
        <v>5</v>
      </c>
      <c r="F8" s="47" t="s">
        <v>734</v>
      </c>
    </row>
    <row r="9" spans="1:6" ht="23.25" customHeight="1">
      <c r="A9" s="167">
        <v>1</v>
      </c>
      <c r="B9" s="178" t="s">
        <v>685</v>
      </c>
      <c r="C9" s="168"/>
      <c r="D9" s="168"/>
      <c r="E9" s="168"/>
      <c r="F9" s="177">
        <f>SUM(F10+F48+F52+F60+F83+F95+F118+F124)</f>
        <v>58860.71</v>
      </c>
    </row>
    <row r="10" spans="1:6" ht="15.75">
      <c r="A10" s="160"/>
      <c r="B10" s="153" t="s">
        <v>9</v>
      </c>
      <c r="C10" s="48" t="s">
        <v>10</v>
      </c>
      <c r="D10" s="48" t="s">
        <v>740</v>
      </c>
      <c r="E10" s="48" t="s">
        <v>12</v>
      </c>
      <c r="F10" s="175">
        <f>SUM(F14+F33+F38+F41)</f>
        <v>12041.3</v>
      </c>
    </row>
    <row r="11" spans="1:6" ht="31.5">
      <c r="A11" s="160"/>
      <c r="B11" s="153" t="s">
        <v>710</v>
      </c>
      <c r="C11" s="48" t="s">
        <v>690</v>
      </c>
      <c r="D11" s="48" t="s">
        <v>741</v>
      </c>
      <c r="E11" s="48" t="s">
        <v>12</v>
      </c>
      <c r="F11" s="175">
        <v>0</v>
      </c>
    </row>
    <row r="12" spans="1:6" ht="31.5">
      <c r="A12" s="161"/>
      <c r="B12" s="154" t="s">
        <v>711</v>
      </c>
      <c r="C12" s="27" t="s">
        <v>690</v>
      </c>
      <c r="D12" s="27" t="s">
        <v>742</v>
      </c>
      <c r="E12" s="27" t="s">
        <v>12</v>
      </c>
      <c r="F12" s="174">
        <v>0</v>
      </c>
    </row>
    <row r="13" spans="1:6" ht="31.5">
      <c r="A13" s="161"/>
      <c r="B13" s="154" t="s">
        <v>698</v>
      </c>
      <c r="C13" s="27" t="s">
        <v>690</v>
      </c>
      <c r="D13" s="27" t="s">
        <v>742</v>
      </c>
      <c r="E13" s="27" t="s">
        <v>588</v>
      </c>
      <c r="F13" s="174">
        <v>0</v>
      </c>
    </row>
    <row r="14" spans="1:6" ht="61.5" customHeight="1">
      <c r="A14" s="161"/>
      <c r="B14" s="153" t="s">
        <v>719</v>
      </c>
      <c r="C14" s="48" t="s">
        <v>15</v>
      </c>
      <c r="D14" s="48" t="s">
        <v>740</v>
      </c>
      <c r="E14" s="48" t="s">
        <v>12</v>
      </c>
      <c r="F14" s="175">
        <f>SUM(F15)</f>
        <v>11275.5</v>
      </c>
    </row>
    <row r="15" spans="1:6" ht="38.25" customHeight="1">
      <c r="A15" s="161"/>
      <c r="B15" s="154" t="s">
        <v>707</v>
      </c>
      <c r="C15" s="27" t="s">
        <v>15</v>
      </c>
      <c r="D15" s="48" t="s">
        <v>743</v>
      </c>
      <c r="E15" s="27" t="s">
        <v>12</v>
      </c>
      <c r="F15" s="174">
        <v>11275.5</v>
      </c>
    </row>
    <row r="16" spans="1:6" ht="30" customHeight="1">
      <c r="A16" s="160"/>
      <c r="B16" s="153" t="s">
        <v>720</v>
      </c>
      <c r="C16" s="48" t="s">
        <v>15</v>
      </c>
      <c r="D16" s="48" t="s">
        <v>744</v>
      </c>
      <c r="E16" s="48" t="s">
        <v>12</v>
      </c>
      <c r="F16" s="175">
        <f>SUM(F17:F18)</f>
        <v>7869</v>
      </c>
    </row>
    <row r="17" spans="1:6" ht="34.5" customHeight="1">
      <c r="A17" s="161"/>
      <c r="B17" s="154" t="s">
        <v>773</v>
      </c>
      <c r="C17" s="27" t="s">
        <v>15</v>
      </c>
      <c r="D17" s="27" t="s">
        <v>744</v>
      </c>
      <c r="E17" s="27" t="s">
        <v>721</v>
      </c>
      <c r="F17" s="174">
        <v>5909</v>
      </c>
    </row>
    <row r="18" spans="1:6" ht="33" customHeight="1">
      <c r="A18" s="161"/>
      <c r="B18" s="155" t="s">
        <v>774</v>
      </c>
      <c r="C18" s="27" t="s">
        <v>15</v>
      </c>
      <c r="D18" s="27" t="s">
        <v>744</v>
      </c>
      <c r="E18" s="27" t="s">
        <v>596</v>
      </c>
      <c r="F18" s="174">
        <v>1960</v>
      </c>
    </row>
    <row r="19" spans="1:6" ht="31.5" customHeight="1">
      <c r="A19" s="161"/>
      <c r="B19" s="153" t="s">
        <v>722</v>
      </c>
      <c r="C19" s="48" t="s">
        <v>15</v>
      </c>
      <c r="D19" s="48" t="s">
        <v>745</v>
      </c>
      <c r="E19" s="27" t="s">
        <v>12</v>
      </c>
      <c r="F19" s="175">
        <f>SUM(F20:F26)</f>
        <v>3361.5</v>
      </c>
    </row>
    <row r="20" spans="1:6" ht="30" customHeight="1">
      <c r="A20" s="161"/>
      <c r="B20" s="154" t="s">
        <v>775</v>
      </c>
      <c r="C20" s="27" t="s">
        <v>15</v>
      </c>
      <c r="D20" s="27" t="s">
        <v>745</v>
      </c>
      <c r="E20" s="27" t="s">
        <v>721</v>
      </c>
      <c r="F20" s="174">
        <v>508</v>
      </c>
    </row>
    <row r="21" spans="1:6" ht="32.25" customHeight="1">
      <c r="A21" s="161"/>
      <c r="B21" s="155" t="s">
        <v>774</v>
      </c>
      <c r="C21" s="27" t="s">
        <v>15</v>
      </c>
      <c r="D21" s="27" t="s">
        <v>745</v>
      </c>
      <c r="E21" s="27" t="s">
        <v>596</v>
      </c>
      <c r="F21" s="174">
        <v>155</v>
      </c>
    </row>
    <row r="22" spans="1:6" ht="42.75" customHeight="1">
      <c r="A22" s="161"/>
      <c r="B22" s="154" t="s">
        <v>723</v>
      </c>
      <c r="C22" s="27" t="s">
        <v>15</v>
      </c>
      <c r="D22" s="27" t="s">
        <v>745</v>
      </c>
      <c r="E22" s="27" t="s">
        <v>586</v>
      </c>
      <c r="F22" s="174">
        <v>23</v>
      </c>
    </row>
    <row r="23" spans="1:6" ht="45.75" customHeight="1">
      <c r="A23" s="161"/>
      <c r="B23" s="154" t="s">
        <v>724</v>
      </c>
      <c r="C23" s="27" t="s">
        <v>15</v>
      </c>
      <c r="D23" s="27" t="s">
        <v>745</v>
      </c>
      <c r="E23" s="27" t="s">
        <v>725</v>
      </c>
      <c r="F23" s="174">
        <v>2054.5</v>
      </c>
    </row>
    <row r="24" spans="1:6" ht="40.5" customHeight="1">
      <c r="A24" s="161"/>
      <c r="B24" s="155" t="s">
        <v>786</v>
      </c>
      <c r="C24" s="27" t="s">
        <v>15</v>
      </c>
      <c r="D24" s="27" t="s">
        <v>745</v>
      </c>
      <c r="E24" s="27" t="s">
        <v>787</v>
      </c>
      <c r="F24" s="174">
        <v>70</v>
      </c>
    </row>
    <row r="25" spans="1:6" ht="15.75">
      <c r="A25" s="161"/>
      <c r="B25" s="155" t="s">
        <v>788</v>
      </c>
      <c r="C25" s="27" t="s">
        <v>15</v>
      </c>
      <c r="D25" s="27" t="s">
        <v>745</v>
      </c>
      <c r="E25" s="27" t="s">
        <v>726</v>
      </c>
      <c r="F25" s="174">
        <v>0</v>
      </c>
    </row>
    <row r="26" spans="1:6" ht="15.75">
      <c r="A26" s="161"/>
      <c r="B26" s="153" t="s">
        <v>790</v>
      </c>
      <c r="C26" s="27" t="s">
        <v>15</v>
      </c>
      <c r="D26" s="27" t="s">
        <v>745</v>
      </c>
      <c r="E26" s="27" t="s">
        <v>791</v>
      </c>
      <c r="F26" s="174">
        <v>551</v>
      </c>
    </row>
    <row r="27" spans="1:6" s="166" customFormat="1" ht="18" customHeight="1">
      <c r="A27" s="160"/>
      <c r="B27" s="153" t="s">
        <v>699</v>
      </c>
      <c r="C27" s="48" t="s">
        <v>15</v>
      </c>
      <c r="D27" s="48" t="s">
        <v>746</v>
      </c>
      <c r="E27" s="48" t="s">
        <v>12</v>
      </c>
      <c r="F27" s="175">
        <f>SUM(F28)</f>
        <v>0</v>
      </c>
    </row>
    <row r="28" spans="1:6" ht="31.5">
      <c r="A28" s="161"/>
      <c r="B28" s="154" t="s">
        <v>773</v>
      </c>
      <c r="C28" s="27" t="s">
        <v>15</v>
      </c>
      <c r="D28" s="27" t="s">
        <v>746</v>
      </c>
      <c r="E28" s="27" t="s">
        <v>721</v>
      </c>
      <c r="F28" s="174">
        <v>0</v>
      </c>
    </row>
    <row r="29" spans="1:6" ht="31.5">
      <c r="A29" s="161"/>
      <c r="B29" s="155" t="s">
        <v>774</v>
      </c>
      <c r="C29" s="27" t="s">
        <v>15</v>
      </c>
      <c r="D29" s="27" t="s">
        <v>746</v>
      </c>
      <c r="E29" s="27" t="s">
        <v>596</v>
      </c>
      <c r="F29" s="174">
        <v>0</v>
      </c>
    </row>
    <row r="30" spans="1:6" s="166" customFormat="1" ht="52.5" customHeight="1">
      <c r="A30" s="160"/>
      <c r="B30" s="173" t="s">
        <v>789</v>
      </c>
      <c r="C30" s="48" t="s">
        <v>15</v>
      </c>
      <c r="D30" s="48" t="s">
        <v>806</v>
      </c>
      <c r="E30" s="48" t="s">
        <v>725</v>
      </c>
      <c r="F30" s="175">
        <v>1</v>
      </c>
    </row>
    <row r="31" spans="1:6" s="166" customFormat="1" ht="36.75" customHeight="1">
      <c r="A31" s="160"/>
      <c r="B31" s="153" t="s">
        <v>736</v>
      </c>
      <c r="C31" s="48" t="s">
        <v>15</v>
      </c>
      <c r="D31" s="48" t="s">
        <v>836</v>
      </c>
      <c r="E31" s="48" t="s">
        <v>12</v>
      </c>
      <c r="F31" s="175">
        <v>44</v>
      </c>
    </row>
    <row r="32" spans="1:6" s="166" customFormat="1" ht="52.5" customHeight="1">
      <c r="A32" s="161"/>
      <c r="B32" s="154" t="s">
        <v>724</v>
      </c>
      <c r="C32" s="27" t="s">
        <v>15</v>
      </c>
      <c r="D32" s="27" t="s">
        <v>836</v>
      </c>
      <c r="E32" s="27" t="s">
        <v>725</v>
      </c>
      <c r="F32" s="174">
        <v>44</v>
      </c>
    </row>
    <row r="33" spans="1:6" s="166" customFormat="1" ht="55.5" customHeight="1">
      <c r="A33" s="160"/>
      <c r="B33" s="173" t="s">
        <v>828</v>
      </c>
      <c r="C33" s="48" t="s">
        <v>537</v>
      </c>
      <c r="D33" s="48" t="s">
        <v>749</v>
      </c>
      <c r="E33" s="48" t="s">
        <v>12</v>
      </c>
      <c r="F33" s="175">
        <v>160.3</v>
      </c>
    </row>
    <row r="34" spans="1:6" s="166" customFormat="1" ht="99" customHeight="1">
      <c r="A34" s="160"/>
      <c r="B34" s="173" t="s">
        <v>827</v>
      </c>
      <c r="C34" s="48" t="s">
        <v>537</v>
      </c>
      <c r="D34" s="48" t="s">
        <v>749</v>
      </c>
      <c r="E34" s="48" t="s">
        <v>12</v>
      </c>
      <c r="F34" s="175">
        <v>160.3</v>
      </c>
    </row>
    <row r="35" spans="1:6" s="166" customFormat="1" ht="31.5" customHeight="1">
      <c r="A35" s="160"/>
      <c r="B35" s="69" t="s">
        <v>728</v>
      </c>
      <c r="C35" s="48" t="s">
        <v>537</v>
      </c>
      <c r="D35" s="48" t="s">
        <v>750</v>
      </c>
      <c r="E35" s="48" t="s">
        <v>727</v>
      </c>
      <c r="F35" s="174">
        <v>46.2</v>
      </c>
    </row>
    <row r="36" spans="1:6" s="166" customFormat="1" ht="31.5" customHeight="1">
      <c r="A36" s="160"/>
      <c r="B36" s="69" t="s">
        <v>730</v>
      </c>
      <c r="C36" s="48" t="s">
        <v>537</v>
      </c>
      <c r="D36" s="48" t="s">
        <v>754</v>
      </c>
      <c r="E36" s="48" t="s">
        <v>727</v>
      </c>
      <c r="F36" s="174">
        <v>70</v>
      </c>
    </row>
    <row r="37" spans="1:6" s="166" customFormat="1" ht="52.5" customHeight="1">
      <c r="A37" s="160"/>
      <c r="B37" s="155" t="s">
        <v>779</v>
      </c>
      <c r="C37" s="48" t="s">
        <v>537</v>
      </c>
      <c r="D37" s="48" t="s">
        <v>804</v>
      </c>
      <c r="E37" s="48" t="s">
        <v>727</v>
      </c>
      <c r="F37" s="174">
        <v>44.1</v>
      </c>
    </row>
    <row r="38" spans="1:6" ht="19.5" customHeight="1">
      <c r="A38" s="161"/>
      <c r="B38" s="153" t="s">
        <v>700</v>
      </c>
      <c r="C38" s="48" t="s">
        <v>718</v>
      </c>
      <c r="D38" s="48" t="s">
        <v>748</v>
      </c>
      <c r="E38" s="48" t="s">
        <v>12</v>
      </c>
      <c r="F38" s="175">
        <f>SUM(F39)</f>
        <v>47</v>
      </c>
    </row>
    <row r="39" spans="1:6" ht="17.25" customHeight="1">
      <c r="A39" s="161"/>
      <c r="B39" s="154" t="s">
        <v>700</v>
      </c>
      <c r="C39" s="27" t="s">
        <v>718</v>
      </c>
      <c r="D39" s="27" t="s">
        <v>747</v>
      </c>
      <c r="E39" s="27" t="s">
        <v>12</v>
      </c>
      <c r="F39" s="174">
        <f>SUM(F40)</f>
        <v>47</v>
      </c>
    </row>
    <row r="40" spans="1:6" ht="18.75" customHeight="1">
      <c r="A40" s="161"/>
      <c r="B40" s="154" t="s">
        <v>802</v>
      </c>
      <c r="C40" s="27" t="s">
        <v>718</v>
      </c>
      <c r="D40" s="27" t="s">
        <v>747</v>
      </c>
      <c r="E40" s="27" t="s">
        <v>731</v>
      </c>
      <c r="F40" s="174">
        <v>47</v>
      </c>
    </row>
    <row r="41" spans="1:6" ht="22.5" customHeight="1">
      <c r="A41" s="161"/>
      <c r="B41" s="173" t="s">
        <v>399</v>
      </c>
      <c r="C41" s="27" t="s">
        <v>526</v>
      </c>
      <c r="D41" s="27" t="s">
        <v>748</v>
      </c>
      <c r="E41" s="27"/>
      <c r="F41" s="175">
        <f>SUM(F42+F43+F46+F47)</f>
        <v>558.5</v>
      </c>
    </row>
    <row r="42" spans="1:6" ht="22.5" customHeight="1">
      <c r="A42" s="161"/>
      <c r="B42" s="173" t="s">
        <v>867</v>
      </c>
      <c r="C42" s="48" t="s">
        <v>526</v>
      </c>
      <c r="D42" s="48" t="s">
        <v>747</v>
      </c>
      <c r="E42" s="48" t="s">
        <v>866</v>
      </c>
      <c r="F42" s="175">
        <v>3</v>
      </c>
    </row>
    <row r="43" spans="1:6" s="166" customFormat="1" ht="53.25" customHeight="1">
      <c r="A43" s="160"/>
      <c r="B43" s="173" t="s">
        <v>803</v>
      </c>
      <c r="C43" s="48" t="s">
        <v>526</v>
      </c>
      <c r="D43" s="48" t="s">
        <v>756</v>
      </c>
      <c r="E43" s="48" t="s">
        <v>12</v>
      </c>
      <c r="F43" s="175">
        <f>SUM(F44:F45)</f>
        <v>100</v>
      </c>
    </row>
    <row r="44" spans="1:6" ht="47.25">
      <c r="A44" s="160"/>
      <c r="B44" s="154" t="s">
        <v>724</v>
      </c>
      <c r="C44" s="27" t="s">
        <v>526</v>
      </c>
      <c r="D44" s="27" t="s">
        <v>756</v>
      </c>
      <c r="E44" s="27" t="s">
        <v>725</v>
      </c>
      <c r="F44" s="174">
        <v>95</v>
      </c>
    </row>
    <row r="45" spans="1:6" ht="15.75">
      <c r="A45" s="160"/>
      <c r="B45" s="154" t="s">
        <v>875</v>
      </c>
      <c r="C45" s="27" t="s">
        <v>526</v>
      </c>
      <c r="D45" s="27" t="s">
        <v>757</v>
      </c>
      <c r="E45" s="27" t="s">
        <v>866</v>
      </c>
      <c r="F45" s="174">
        <v>5</v>
      </c>
    </row>
    <row r="46" spans="1:6" s="166" customFormat="1" ht="22.5" customHeight="1">
      <c r="A46" s="160"/>
      <c r="B46" s="153" t="s">
        <v>790</v>
      </c>
      <c r="C46" s="48" t="s">
        <v>526</v>
      </c>
      <c r="D46" s="48" t="s">
        <v>757</v>
      </c>
      <c r="E46" s="48" t="s">
        <v>791</v>
      </c>
      <c r="F46" s="175">
        <v>154</v>
      </c>
    </row>
    <row r="47" spans="1:6" s="166" customFormat="1" ht="24.75" customHeight="1">
      <c r="A47" s="160"/>
      <c r="B47" s="153" t="s">
        <v>809</v>
      </c>
      <c r="C47" s="48" t="s">
        <v>526</v>
      </c>
      <c r="D47" s="48" t="s">
        <v>810</v>
      </c>
      <c r="E47" s="48" t="s">
        <v>725</v>
      </c>
      <c r="F47" s="175">
        <v>301.5</v>
      </c>
    </row>
    <row r="48" spans="1:6" ht="24" customHeight="1">
      <c r="A48" s="160"/>
      <c r="B48" s="173" t="s">
        <v>696</v>
      </c>
      <c r="C48" s="48" t="s">
        <v>692</v>
      </c>
      <c r="D48" s="48" t="s">
        <v>748</v>
      </c>
      <c r="E48" s="48" t="s">
        <v>12</v>
      </c>
      <c r="F48" s="175">
        <f>SUM(F49)</f>
        <v>254.39999999999998</v>
      </c>
    </row>
    <row r="49" spans="1:6" ht="47.25">
      <c r="A49" s="160"/>
      <c r="B49" s="155" t="s">
        <v>697</v>
      </c>
      <c r="C49" s="27" t="s">
        <v>692</v>
      </c>
      <c r="D49" s="27" t="s">
        <v>758</v>
      </c>
      <c r="E49" s="27" t="s">
        <v>12</v>
      </c>
      <c r="F49" s="174">
        <f>SUM(F50:F51)</f>
        <v>254.39999999999998</v>
      </c>
    </row>
    <row r="50" spans="1:6" ht="31.5">
      <c r="A50" s="160"/>
      <c r="B50" s="154" t="s">
        <v>773</v>
      </c>
      <c r="C50" s="27" t="s">
        <v>692</v>
      </c>
      <c r="D50" s="27" t="s">
        <v>758</v>
      </c>
      <c r="E50" s="27" t="s">
        <v>721</v>
      </c>
      <c r="F50" s="174">
        <v>195.7</v>
      </c>
    </row>
    <row r="51" spans="1:6" ht="33.75" customHeight="1">
      <c r="A51" s="160"/>
      <c r="B51" s="154" t="s">
        <v>777</v>
      </c>
      <c r="C51" s="27" t="s">
        <v>692</v>
      </c>
      <c r="D51" s="27" t="s">
        <v>758</v>
      </c>
      <c r="E51" s="27" t="s">
        <v>596</v>
      </c>
      <c r="F51" s="174">
        <v>58.7</v>
      </c>
    </row>
    <row r="52" spans="1:6" s="166" customFormat="1" ht="31.5">
      <c r="A52" s="164"/>
      <c r="B52" s="156" t="s">
        <v>691</v>
      </c>
      <c r="C52" s="18" t="s">
        <v>234</v>
      </c>
      <c r="D52" s="48" t="s">
        <v>748</v>
      </c>
      <c r="E52" s="18" t="s">
        <v>12</v>
      </c>
      <c r="F52" s="175">
        <f>SUM(F53+F58)</f>
        <v>236</v>
      </c>
    </row>
    <row r="53" spans="1:6" s="166" customFormat="1" ht="57.75" customHeight="1">
      <c r="A53" s="164"/>
      <c r="B53" s="156" t="s">
        <v>708</v>
      </c>
      <c r="C53" s="18" t="s">
        <v>527</v>
      </c>
      <c r="D53" s="48" t="s">
        <v>748</v>
      </c>
      <c r="E53" s="18" t="s">
        <v>12</v>
      </c>
      <c r="F53" s="175">
        <f>SUM(F54+F57)</f>
        <v>29</v>
      </c>
    </row>
    <row r="54" spans="1:6" s="166" customFormat="1" ht="47.25">
      <c r="A54" s="164"/>
      <c r="B54" s="152" t="s">
        <v>709</v>
      </c>
      <c r="C54" s="13" t="s">
        <v>527</v>
      </c>
      <c r="D54" s="13" t="s">
        <v>759</v>
      </c>
      <c r="E54" s="13" t="s">
        <v>12</v>
      </c>
      <c r="F54" s="174">
        <v>0</v>
      </c>
    </row>
    <row r="55" spans="1:6" s="166" customFormat="1" ht="47.25">
      <c r="A55" s="164"/>
      <c r="B55" s="154" t="s">
        <v>724</v>
      </c>
      <c r="C55" s="13" t="s">
        <v>527</v>
      </c>
      <c r="D55" s="13" t="s">
        <v>759</v>
      </c>
      <c r="E55" s="13" t="s">
        <v>725</v>
      </c>
      <c r="F55" s="174">
        <v>0</v>
      </c>
    </row>
    <row r="56" spans="1:6" ht="23.25" customHeight="1">
      <c r="A56" s="159"/>
      <c r="B56" s="154" t="s">
        <v>620</v>
      </c>
      <c r="C56" s="27" t="s">
        <v>527</v>
      </c>
      <c r="D56" s="27" t="s">
        <v>760</v>
      </c>
      <c r="E56" s="27" t="s">
        <v>12</v>
      </c>
      <c r="F56" s="174">
        <v>29</v>
      </c>
    </row>
    <row r="57" spans="1:6" ht="47.25">
      <c r="A57" s="159"/>
      <c r="B57" s="154" t="s">
        <v>724</v>
      </c>
      <c r="C57" s="27" t="s">
        <v>527</v>
      </c>
      <c r="D57" s="27" t="s">
        <v>760</v>
      </c>
      <c r="E57" s="27" t="s">
        <v>725</v>
      </c>
      <c r="F57" s="174">
        <v>29</v>
      </c>
    </row>
    <row r="58" spans="1:6" ht="15.75">
      <c r="A58" s="162"/>
      <c r="B58" s="156" t="s">
        <v>701</v>
      </c>
      <c r="C58" s="18" t="s">
        <v>236</v>
      </c>
      <c r="D58" s="18" t="s">
        <v>761</v>
      </c>
      <c r="E58" s="18" t="s">
        <v>12</v>
      </c>
      <c r="F58" s="99">
        <f>SUM(F59)</f>
        <v>207</v>
      </c>
    </row>
    <row r="59" spans="1:6" ht="47.25">
      <c r="A59" s="162"/>
      <c r="B59" s="154" t="s">
        <v>724</v>
      </c>
      <c r="C59" s="13" t="s">
        <v>236</v>
      </c>
      <c r="D59" s="13" t="s">
        <v>761</v>
      </c>
      <c r="E59" s="13" t="s">
        <v>725</v>
      </c>
      <c r="F59" s="107">
        <v>207</v>
      </c>
    </row>
    <row r="60" spans="1:6" ht="15.75">
      <c r="A60" s="162"/>
      <c r="B60" s="169" t="s">
        <v>408</v>
      </c>
      <c r="C60" s="18" t="s">
        <v>454</v>
      </c>
      <c r="D60" s="18" t="s">
        <v>762</v>
      </c>
      <c r="E60" s="18" t="s">
        <v>12</v>
      </c>
      <c r="F60" s="175">
        <f>SUM(F61+F75+F78+F81)</f>
        <v>12090.49</v>
      </c>
    </row>
    <row r="61" spans="1:6" s="166" customFormat="1" ht="111.75" customHeight="1">
      <c r="A61" s="162"/>
      <c r="B61" s="184" t="s">
        <v>814</v>
      </c>
      <c r="C61" s="18" t="s">
        <v>529</v>
      </c>
      <c r="D61" s="18" t="s">
        <v>763</v>
      </c>
      <c r="E61" s="18" t="s">
        <v>12</v>
      </c>
      <c r="F61" s="175">
        <f>SUM(F62+F64+F65+F73)</f>
        <v>10609.09</v>
      </c>
    </row>
    <row r="62" spans="1:6" ht="64.5" customHeight="1">
      <c r="A62" s="162"/>
      <c r="B62" s="154" t="s">
        <v>826</v>
      </c>
      <c r="C62" s="13" t="s">
        <v>529</v>
      </c>
      <c r="D62" s="13" t="s">
        <v>837</v>
      </c>
      <c r="E62" s="13" t="s">
        <v>12</v>
      </c>
      <c r="F62" s="174">
        <v>400</v>
      </c>
    </row>
    <row r="63" spans="1:6" ht="53.25" customHeight="1">
      <c r="A63" s="162"/>
      <c r="B63" s="154" t="s">
        <v>724</v>
      </c>
      <c r="C63" s="13" t="s">
        <v>529</v>
      </c>
      <c r="D63" s="13" t="s">
        <v>870</v>
      </c>
      <c r="E63" s="13" t="s">
        <v>725</v>
      </c>
      <c r="F63" s="174">
        <v>400</v>
      </c>
    </row>
    <row r="64" spans="1:6" ht="53.25" customHeight="1">
      <c r="A64" s="162"/>
      <c r="B64" s="154" t="s">
        <v>869</v>
      </c>
      <c r="C64" s="13" t="s">
        <v>529</v>
      </c>
      <c r="D64" s="13" t="s">
        <v>870</v>
      </c>
      <c r="E64" s="13" t="s">
        <v>725</v>
      </c>
      <c r="F64" s="174">
        <v>2000</v>
      </c>
    </row>
    <row r="65" spans="1:6" ht="53.25" customHeight="1">
      <c r="A65" s="162"/>
      <c r="B65" s="154" t="s">
        <v>825</v>
      </c>
      <c r="C65" s="13" t="s">
        <v>529</v>
      </c>
      <c r="D65" s="13" t="s">
        <v>868</v>
      </c>
      <c r="E65" s="13" t="s">
        <v>12</v>
      </c>
      <c r="F65" s="174">
        <f>SUM(F66:F72)</f>
        <v>8060.43</v>
      </c>
    </row>
    <row r="66" spans="1:6" ht="53.25" customHeight="1">
      <c r="A66" s="162"/>
      <c r="B66" s="154" t="s">
        <v>724</v>
      </c>
      <c r="C66" s="13" t="s">
        <v>529</v>
      </c>
      <c r="D66" s="13" t="s">
        <v>837</v>
      </c>
      <c r="E66" s="13" t="s">
        <v>725</v>
      </c>
      <c r="F66" s="174">
        <v>4978.7</v>
      </c>
    </row>
    <row r="67" spans="1:6" ht="53.25" customHeight="1">
      <c r="A67" s="162"/>
      <c r="B67" s="154" t="s">
        <v>848</v>
      </c>
      <c r="C67" s="13" t="s">
        <v>529</v>
      </c>
      <c r="D67" s="13" t="s">
        <v>850</v>
      </c>
      <c r="E67" s="13" t="s">
        <v>725</v>
      </c>
      <c r="F67" s="174">
        <v>643.6</v>
      </c>
    </row>
    <row r="68" spans="1:6" ht="53.25" customHeight="1">
      <c r="A68" s="162"/>
      <c r="B68" s="154" t="s">
        <v>849</v>
      </c>
      <c r="C68" s="13" t="s">
        <v>529</v>
      </c>
      <c r="D68" s="13" t="s">
        <v>850</v>
      </c>
      <c r="E68" s="13" t="s">
        <v>725</v>
      </c>
      <c r="F68" s="174">
        <v>68.13</v>
      </c>
    </row>
    <row r="69" spans="1:6" ht="53.25" customHeight="1">
      <c r="A69" s="162"/>
      <c r="B69" s="154" t="s">
        <v>851</v>
      </c>
      <c r="C69" s="13" t="s">
        <v>529</v>
      </c>
      <c r="D69" s="13" t="s">
        <v>853</v>
      </c>
      <c r="E69" s="13" t="s">
        <v>725</v>
      </c>
      <c r="F69" s="174">
        <v>829.6</v>
      </c>
    </row>
    <row r="70" spans="1:6" ht="53.25" customHeight="1">
      <c r="A70" s="162"/>
      <c r="B70" s="154" t="s">
        <v>852</v>
      </c>
      <c r="C70" s="13" t="s">
        <v>529</v>
      </c>
      <c r="D70" s="13" t="s">
        <v>853</v>
      </c>
      <c r="E70" s="13" t="s">
        <v>725</v>
      </c>
      <c r="F70" s="174">
        <v>476.4</v>
      </c>
    </row>
    <row r="71" spans="1:6" ht="53.25" customHeight="1">
      <c r="A71" s="162"/>
      <c r="B71" s="154" t="s">
        <v>854</v>
      </c>
      <c r="C71" s="13" t="s">
        <v>529</v>
      </c>
      <c r="D71" s="13" t="s">
        <v>865</v>
      </c>
      <c r="E71" s="13" t="s">
        <v>725</v>
      </c>
      <c r="F71" s="174">
        <v>1064</v>
      </c>
    </row>
    <row r="72" spans="1:6" ht="53.25" customHeight="1">
      <c r="A72" s="162"/>
      <c r="B72" s="154" t="s">
        <v>864</v>
      </c>
      <c r="C72" s="13" t="s">
        <v>529</v>
      </c>
      <c r="D72" s="13" t="s">
        <v>865</v>
      </c>
      <c r="E72" s="13" t="s">
        <v>725</v>
      </c>
      <c r="F72" s="174"/>
    </row>
    <row r="73" spans="1:6" ht="27" customHeight="1">
      <c r="A73" s="162"/>
      <c r="B73" s="154" t="s">
        <v>811</v>
      </c>
      <c r="C73" s="13" t="s">
        <v>529</v>
      </c>
      <c r="D73" s="13" t="s">
        <v>838</v>
      </c>
      <c r="E73" s="13" t="s">
        <v>12</v>
      </c>
      <c r="F73" s="174">
        <f>SUM(F74)</f>
        <v>148.66</v>
      </c>
    </row>
    <row r="74" spans="1:6" ht="48" customHeight="1">
      <c r="A74" s="162"/>
      <c r="B74" s="154" t="s">
        <v>724</v>
      </c>
      <c r="C74" s="13" t="s">
        <v>529</v>
      </c>
      <c r="D74" s="13" t="s">
        <v>838</v>
      </c>
      <c r="E74" s="13" t="s">
        <v>725</v>
      </c>
      <c r="F74" s="174">
        <v>148.66</v>
      </c>
    </row>
    <row r="75" spans="1:6" ht="18.75" customHeight="1">
      <c r="A75" s="160"/>
      <c r="B75" s="153" t="s">
        <v>476</v>
      </c>
      <c r="C75" s="36" t="s">
        <v>693</v>
      </c>
      <c r="D75" s="48" t="s">
        <v>748</v>
      </c>
      <c r="E75" s="36" t="s">
        <v>12</v>
      </c>
      <c r="F75" s="175">
        <f>SUM(F76)</f>
        <v>425</v>
      </c>
    </row>
    <row r="76" spans="1:6" ht="31.5" customHeight="1">
      <c r="A76" s="161"/>
      <c r="B76" s="154" t="s">
        <v>732</v>
      </c>
      <c r="C76" s="27" t="s">
        <v>693</v>
      </c>
      <c r="D76" s="27" t="s">
        <v>764</v>
      </c>
      <c r="E76" s="27" t="s">
        <v>12</v>
      </c>
      <c r="F76" s="174">
        <f>SUM(F77)</f>
        <v>425</v>
      </c>
    </row>
    <row r="77" spans="1:6" ht="37.5" customHeight="1">
      <c r="A77" s="161"/>
      <c r="B77" s="155" t="s">
        <v>786</v>
      </c>
      <c r="C77" s="27" t="s">
        <v>693</v>
      </c>
      <c r="D77" s="27" t="s">
        <v>764</v>
      </c>
      <c r="E77" s="27" t="s">
        <v>787</v>
      </c>
      <c r="F77" s="174">
        <v>425</v>
      </c>
    </row>
    <row r="78" spans="1:6" ht="30.75" customHeight="1">
      <c r="A78" s="160"/>
      <c r="B78" s="153" t="s">
        <v>409</v>
      </c>
      <c r="C78" s="27" t="s">
        <v>714</v>
      </c>
      <c r="D78" s="48" t="s">
        <v>748</v>
      </c>
      <c r="E78" s="27" t="s">
        <v>12</v>
      </c>
      <c r="F78" s="175">
        <f>SUM(F79)</f>
        <v>1049.4</v>
      </c>
    </row>
    <row r="79" spans="1:6" ht="29.25" customHeight="1">
      <c r="A79" s="160"/>
      <c r="B79" s="154" t="s">
        <v>715</v>
      </c>
      <c r="C79" s="27" t="s">
        <v>714</v>
      </c>
      <c r="D79" s="27" t="s">
        <v>765</v>
      </c>
      <c r="E79" s="27" t="s">
        <v>12</v>
      </c>
      <c r="F79" s="174">
        <f>SUM(F80)</f>
        <v>1049.4</v>
      </c>
    </row>
    <row r="80" spans="1:6" ht="49.5" customHeight="1">
      <c r="A80" s="160"/>
      <c r="B80" s="154" t="s">
        <v>724</v>
      </c>
      <c r="C80" s="27" t="s">
        <v>714</v>
      </c>
      <c r="D80" s="27" t="s">
        <v>765</v>
      </c>
      <c r="E80" s="27" t="s">
        <v>725</v>
      </c>
      <c r="F80" s="174">
        <v>1049.4</v>
      </c>
    </row>
    <row r="81" spans="1:6" ht="47.25" customHeight="1">
      <c r="A81" s="160"/>
      <c r="B81" s="153" t="s">
        <v>812</v>
      </c>
      <c r="C81" s="48" t="s">
        <v>714</v>
      </c>
      <c r="D81" s="48" t="s">
        <v>813</v>
      </c>
      <c r="E81" s="48" t="s">
        <v>12</v>
      </c>
      <c r="F81" s="175">
        <v>7</v>
      </c>
    </row>
    <row r="82" spans="1:6" ht="47.25" customHeight="1">
      <c r="A82" s="160"/>
      <c r="B82" s="154" t="s">
        <v>724</v>
      </c>
      <c r="C82" s="27" t="s">
        <v>714</v>
      </c>
      <c r="D82" s="27" t="s">
        <v>813</v>
      </c>
      <c r="E82" s="27" t="s">
        <v>725</v>
      </c>
      <c r="F82" s="174">
        <v>7</v>
      </c>
    </row>
    <row r="83" spans="1:6" ht="112.5" customHeight="1">
      <c r="A83" s="160"/>
      <c r="B83" s="173" t="s">
        <v>815</v>
      </c>
      <c r="C83" s="48" t="s">
        <v>542</v>
      </c>
      <c r="D83" s="48" t="s">
        <v>780</v>
      </c>
      <c r="E83" s="48" t="s">
        <v>12</v>
      </c>
      <c r="F83" s="175">
        <f>SUM(F84+F98+F101+F108+F111)</f>
        <v>32397.510000000002</v>
      </c>
    </row>
    <row r="84" spans="1:6" ht="15.75">
      <c r="A84" s="159"/>
      <c r="B84" s="158" t="s">
        <v>679</v>
      </c>
      <c r="C84" s="52" t="s">
        <v>680</v>
      </c>
      <c r="D84" s="48"/>
      <c r="E84" s="52"/>
      <c r="F84" s="175">
        <f>SUM(F85+F87+F89+F92+F94)</f>
        <v>18737.2</v>
      </c>
    </row>
    <row r="85" spans="1:6" ht="15.75">
      <c r="A85" s="159"/>
      <c r="B85" s="158" t="s">
        <v>716</v>
      </c>
      <c r="C85" s="52" t="s">
        <v>680</v>
      </c>
      <c r="D85" s="51" t="s">
        <v>792</v>
      </c>
      <c r="E85" s="52" t="s">
        <v>12</v>
      </c>
      <c r="F85" s="175">
        <f>SUM(F86)</f>
        <v>783.4</v>
      </c>
    </row>
    <row r="86" spans="1:6" ht="63.75" customHeight="1">
      <c r="A86" s="159"/>
      <c r="B86" s="157" t="s">
        <v>717</v>
      </c>
      <c r="C86" s="36" t="s">
        <v>680</v>
      </c>
      <c r="D86" s="179" t="s">
        <v>792</v>
      </c>
      <c r="E86" s="36" t="s">
        <v>844</v>
      </c>
      <c r="F86" s="174">
        <v>783.4</v>
      </c>
    </row>
    <row r="87" spans="1:6" ht="24" customHeight="1">
      <c r="A87" s="164"/>
      <c r="B87" s="158" t="s">
        <v>805</v>
      </c>
      <c r="C87" s="52" t="s">
        <v>680</v>
      </c>
      <c r="D87" s="51" t="s">
        <v>793</v>
      </c>
      <c r="E87" s="52" t="s">
        <v>12</v>
      </c>
      <c r="F87" s="175">
        <f>SUM(F88)</f>
        <v>1277.3</v>
      </c>
    </row>
    <row r="88" spans="1:6" ht="53.25" customHeight="1">
      <c r="A88" s="159"/>
      <c r="B88" s="154" t="s">
        <v>724</v>
      </c>
      <c r="C88" s="36" t="s">
        <v>680</v>
      </c>
      <c r="D88" s="179" t="s">
        <v>793</v>
      </c>
      <c r="E88" s="36" t="s">
        <v>725</v>
      </c>
      <c r="F88" s="174">
        <v>1277.3</v>
      </c>
    </row>
    <row r="89" spans="1:6" ht="31.5">
      <c r="A89" s="164"/>
      <c r="B89" s="158" t="s">
        <v>702</v>
      </c>
      <c r="C89" s="52" t="s">
        <v>680</v>
      </c>
      <c r="D89" s="51" t="s">
        <v>793</v>
      </c>
      <c r="E89" s="48" t="s">
        <v>12</v>
      </c>
      <c r="F89" s="175">
        <f>SUM(F90)</f>
        <v>565</v>
      </c>
    </row>
    <row r="90" spans="1:6" ht="33.75" customHeight="1">
      <c r="A90" s="164"/>
      <c r="B90" s="157" t="s">
        <v>737</v>
      </c>
      <c r="C90" s="36" t="s">
        <v>680</v>
      </c>
      <c r="D90" s="179" t="s">
        <v>793</v>
      </c>
      <c r="E90" s="27" t="s">
        <v>12</v>
      </c>
      <c r="F90" s="174">
        <f>SUM(F91)</f>
        <v>565</v>
      </c>
    </row>
    <row r="91" spans="1:6" ht="47.25">
      <c r="A91" s="159"/>
      <c r="B91" s="157" t="s">
        <v>778</v>
      </c>
      <c r="C91" s="36" t="s">
        <v>680</v>
      </c>
      <c r="D91" s="179" t="s">
        <v>793</v>
      </c>
      <c r="E91" s="27" t="s">
        <v>725</v>
      </c>
      <c r="F91" s="174">
        <v>565</v>
      </c>
    </row>
    <row r="92" spans="1:6" ht="23.25" customHeight="1">
      <c r="A92" s="164"/>
      <c r="B92" s="158" t="s">
        <v>703</v>
      </c>
      <c r="C92" s="52" t="s">
        <v>680</v>
      </c>
      <c r="D92" s="37" t="s">
        <v>794</v>
      </c>
      <c r="E92" s="48" t="s">
        <v>12</v>
      </c>
      <c r="F92" s="175">
        <v>150</v>
      </c>
    </row>
    <row r="93" spans="1:6" ht="47.25">
      <c r="A93" s="159"/>
      <c r="B93" s="154" t="s">
        <v>724</v>
      </c>
      <c r="C93" s="36" t="s">
        <v>680</v>
      </c>
      <c r="D93" s="37" t="s">
        <v>794</v>
      </c>
      <c r="E93" s="27" t="s">
        <v>725</v>
      </c>
      <c r="F93" s="174">
        <v>150</v>
      </c>
    </row>
    <row r="94" spans="1:6" ht="47.25">
      <c r="A94" s="159"/>
      <c r="B94" s="153" t="s">
        <v>871</v>
      </c>
      <c r="C94" s="36" t="s">
        <v>680</v>
      </c>
      <c r="D94" s="37" t="s">
        <v>872</v>
      </c>
      <c r="E94" s="27" t="s">
        <v>27</v>
      </c>
      <c r="F94" s="174">
        <v>15961.5</v>
      </c>
    </row>
    <row r="95" spans="1:6" ht="32.25" customHeight="1">
      <c r="A95" s="159"/>
      <c r="B95" s="173" t="s">
        <v>861</v>
      </c>
      <c r="C95" s="52" t="s">
        <v>855</v>
      </c>
      <c r="D95" s="81" t="s">
        <v>863</v>
      </c>
      <c r="E95" s="48" t="s">
        <v>12</v>
      </c>
      <c r="F95" s="175">
        <f>SUM(F96:F97)</f>
        <v>181.01</v>
      </c>
    </row>
    <row r="96" spans="1:6" ht="36" customHeight="1">
      <c r="A96" s="159"/>
      <c r="B96" s="155" t="s">
        <v>859</v>
      </c>
      <c r="C96" s="36" t="s">
        <v>855</v>
      </c>
      <c r="D96" s="37" t="s">
        <v>862</v>
      </c>
      <c r="E96" s="48" t="s">
        <v>727</v>
      </c>
      <c r="F96" s="175">
        <v>179.2</v>
      </c>
    </row>
    <row r="97" spans="1:6" ht="50.25" customHeight="1">
      <c r="A97" s="159"/>
      <c r="B97" s="155" t="s">
        <v>860</v>
      </c>
      <c r="C97" s="36" t="s">
        <v>855</v>
      </c>
      <c r="D97" s="37" t="s">
        <v>862</v>
      </c>
      <c r="E97" s="27" t="s">
        <v>727</v>
      </c>
      <c r="F97" s="174">
        <v>1.81</v>
      </c>
    </row>
    <row r="98" spans="1:6" ht="17.25" customHeight="1">
      <c r="A98" s="159"/>
      <c r="B98" s="153" t="s">
        <v>19</v>
      </c>
      <c r="C98" s="52" t="s">
        <v>20</v>
      </c>
      <c r="D98" s="81"/>
      <c r="E98" s="48"/>
      <c r="F98" s="175">
        <v>3083</v>
      </c>
    </row>
    <row r="99" spans="1:6" ht="21" customHeight="1">
      <c r="A99" s="159"/>
      <c r="B99" s="154" t="s">
        <v>704</v>
      </c>
      <c r="C99" s="27" t="s">
        <v>20</v>
      </c>
      <c r="D99" s="37" t="s">
        <v>795</v>
      </c>
      <c r="E99" s="27" t="s">
        <v>12</v>
      </c>
      <c r="F99" s="174">
        <v>3083</v>
      </c>
    </row>
    <row r="100" spans="1:6" ht="47.25">
      <c r="A100" s="159"/>
      <c r="B100" s="154" t="s">
        <v>724</v>
      </c>
      <c r="C100" s="27" t="s">
        <v>20</v>
      </c>
      <c r="D100" s="37" t="s">
        <v>795</v>
      </c>
      <c r="E100" s="27" t="s">
        <v>725</v>
      </c>
      <c r="F100" s="174">
        <v>3083</v>
      </c>
    </row>
    <row r="101" spans="1:6" ht="18" customHeight="1">
      <c r="A101" s="159"/>
      <c r="B101" s="153" t="s">
        <v>694</v>
      </c>
      <c r="C101" s="48" t="s">
        <v>695</v>
      </c>
      <c r="D101" s="48"/>
      <c r="E101" s="48"/>
      <c r="F101" s="175">
        <f>SUM(F102+F108)</f>
        <v>10226.34</v>
      </c>
    </row>
    <row r="102" spans="1:6" s="166" customFormat="1" ht="31.5">
      <c r="A102" s="164"/>
      <c r="B102" s="156" t="s">
        <v>782</v>
      </c>
      <c r="C102" s="48" t="s">
        <v>695</v>
      </c>
      <c r="D102" s="81" t="s">
        <v>781</v>
      </c>
      <c r="E102" s="48" t="s">
        <v>12</v>
      </c>
      <c r="F102" s="175">
        <f>SUM(F103+F104+F105+F106+F108)</f>
        <v>10226.34</v>
      </c>
    </row>
    <row r="103" spans="1:6" ht="20.25" customHeight="1">
      <c r="A103" s="159"/>
      <c r="B103" s="152" t="s">
        <v>705</v>
      </c>
      <c r="C103" s="27" t="s">
        <v>695</v>
      </c>
      <c r="D103" s="37" t="s">
        <v>796</v>
      </c>
      <c r="E103" s="27" t="s">
        <v>725</v>
      </c>
      <c r="F103" s="174">
        <v>5300</v>
      </c>
    </row>
    <row r="104" spans="1:6" ht="46.5" customHeight="1">
      <c r="A104" s="159"/>
      <c r="B104" s="155" t="s">
        <v>822</v>
      </c>
      <c r="C104" s="27" t="s">
        <v>695</v>
      </c>
      <c r="D104" s="37" t="s">
        <v>840</v>
      </c>
      <c r="E104" s="27" t="s">
        <v>725</v>
      </c>
      <c r="F104" s="174">
        <v>100</v>
      </c>
    </row>
    <row r="105" spans="1:6" ht="38.25" customHeight="1">
      <c r="A105" s="159"/>
      <c r="B105" s="155" t="s">
        <v>823</v>
      </c>
      <c r="C105" s="27" t="s">
        <v>695</v>
      </c>
      <c r="D105" s="37" t="s">
        <v>839</v>
      </c>
      <c r="E105" s="27" t="s">
        <v>725</v>
      </c>
      <c r="F105" s="174">
        <v>30</v>
      </c>
    </row>
    <row r="106" spans="1:6" ht="34.5" customHeight="1">
      <c r="A106" s="159"/>
      <c r="B106" s="152" t="s">
        <v>706</v>
      </c>
      <c r="C106" s="13" t="s">
        <v>695</v>
      </c>
      <c r="D106" s="37" t="s">
        <v>841</v>
      </c>
      <c r="E106" s="13" t="s">
        <v>12</v>
      </c>
      <c r="F106" s="174">
        <f>SUM(F107)</f>
        <v>4796.34</v>
      </c>
    </row>
    <row r="107" spans="1:6" ht="47.25" customHeight="1">
      <c r="A107" s="159"/>
      <c r="B107" s="154" t="s">
        <v>724</v>
      </c>
      <c r="C107" s="13" t="s">
        <v>695</v>
      </c>
      <c r="D107" s="37" t="s">
        <v>841</v>
      </c>
      <c r="E107" s="13" t="s">
        <v>725</v>
      </c>
      <c r="F107" s="174">
        <v>4796.34</v>
      </c>
    </row>
    <row r="108" spans="1:6" ht="108" customHeight="1">
      <c r="A108" s="159"/>
      <c r="B108" s="173" t="s">
        <v>819</v>
      </c>
      <c r="C108" s="18" t="s">
        <v>695</v>
      </c>
      <c r="D108" s="81" t="s">
        <v>781</v>
      </c>
      <c r="E108" s="18" t="s">
        <v>12</v>
      </c>
      <c r="F108" s="175">
        <f>SUM(F109:F110)</f>
        <v>0</v>
      </c>
    </row>
    <row r="109" spans="1:6" ht="26.25" customHeight="1">
      <c r="A109" s="159"/>
      <c r="B109" s="155" t="s">
        <v>820</v>
      </c>
      <c r="C109" s="13" t="s">
        <v>695</v>
      </c>
      <c r="D109" s="37" t="s">
        <v>842</v>
      </c>
      <c r="E109" s="13" t="s">
        <v>725</v>
      </c>
      <c r="F109" s="174"/>
    </row>
    <row r="110" spans="1:6" ht="35.25" customHeight="1">
      <c r="A110" s="159"/>
      <c r="B110" s="155" t="s">
        <v>821</v>
      </c>
      <c r="C110" s="13" t="s">
        <v>695</v>
      </c>
      <c r="D110" s="37" t="s">
        <v>843</v>
      </c>
      <c r="E110" s="13" t="s">
        <v>725</v>
      </c>
      <c r="F110" s="174"/>
    </row>
    <row r="111" spans="1:6" ht="99" customHeight="1">
      <c r="A111" s="164"/>
      <c r="B111" s="173" t="s">
        <v>845</v>
      </c>
      <c r="C111" s="18" t="s">
        <v>542</v>
      </c>
      <c r="D111" s="81" t="s">
        <v>749</v>
      </c>
      <c r="E111" s="18" t="s">
        <v>12</v>
      </c>
      <c r="F111" s="175">
        <v>350.97</v>
      </c>
    </row>
    <row r="112" spans="1:6" ht="39" customHeight="1">
      <c r="A112" s="164"/>
      <c r="B112" s="158" t="s">
        <v>846</v>
      </c>
      <c r="C112" s="18" t="s">
        <v>680</v>
      </c>
      <c r="D112" s="81" t="s">
        <v>749</v>
      </c>
      <c r="E112" s="18" t="s">
        <v>12</v>
      </c>
      <c r="F112" s="175">
        <v>185.8</v>
      </c>
    </row>
    <row r="113" spans="1:6" ht="35.25" customHeight="1">
      <c r="A113" s="159"/>
      <c r="B113" s="155" t="s">
        <v>739</v>
      </c>
      <c r="C113" s="13" t="s">
        <v>680</v>
      </c>
      <c r="D113" s="37" t="s">
        <v>753</v>
      </c>
      <c r="E113" s="13" t="s">
        <v>727</v>
      </c>
      <c r="F113" s="174">
        <v>124.6</v>
      </c>
    </row>
    <row r="114" spans="1:6" ht="57.75" customHeight="1">
      <c r="A114" s="159"/>
      <c r="B114" s="155" t="s">
        <v>829</v>
      </c>
      <c r="C114" s="13" t="s">
        <v>680</v>
      </c>
      <c r="D114" s="37" t="s">
        <v>751</v>
      </c>
      <c r="E114" s="13" t="s">
        <v>727</v>
      </c>
      <c r="F114" s="174">
        <v>61.2</v>
      </c>
    </row>
    <row r="115" spans="1:6" s="166" customFormat="1" ht="35.25" customHeight="1">
      <c r="A115" s="164"/>
      <c r="B115" s="173" t="s">
        <v>847</v>
      </c>
      <c r="C115" s="18" t="s">
        <v>20</v>
      </c>
      <c r="D115" s="81" t="s">
        <v>749</v>
      </c>
      <c r="E115" s="18" t="s">
        <v>12</v>
      </c>
      <c r="F115" s="175">
        <v>165.17</v>
      </c>
    </row>
    <row r="116" spans="1:6" ht="35.25" customHeight="1">
      <c r="A116" s="159"/>
      <c r="B116" s="155" t="s">
        <v>729</v>
      </c>
      <c r="C116" s="13" t="s">
        <v>20</v>
      </c>
      <c r="D116" s="37" t="s">
        <v>752</v>
      </c>
      <c r="E116" s="13" t="s">
        <v>727</v>
      </c>
      <c r="F116" s="174">
        <v>41.78</v>
      </c>
    </row>
    <row r="117" spans="1:6" ht="35.25" customHeight="1">
      <c r="A117" s="159"/>
      <c r="B117" s="155" t="s">
        <v>738</v>
      </c>
      <c r="C117" s="13" t="s">
        <v>20</v>
      </c>
      <c r="D117" s="37" t="s">
        <v>755</v>
      </c>
      <c r="E117" s="13" t="s">
        <v>727</v>
      </c>
      <c r="F117" s="174">
        <v>123.39</v>
      </c>
    </row>
    <row r="118" spans="1:6" ht="34.5" customHeight="1">
      <c r="A118" s="159"/>
      <c r="B118" s="156" t="s">
        <v>28</v>
      </c>
      <c r="C118" s="18" t="s">
        <v>33</v>
      </c>
      <c r="D118" s="18" t="s">
        <v>766</v>
      </c>
      <c r="E118" s="18" t="s">
        <v>12</v>
      </c>
      <c r="F118" s="175">
        <f>SUM(F120)</f>
        <v>250</v>
      </c>
    </row>
    <row r="119" spans="1:6" ht="64.5" customHeight="1">
      <c r="A119" s="159"/>
      <c r="B119" s="180" t="s">
        <v>816</v>
      </c>
      <c r="C119" s="18" t="s">
        <v>33</v>
      </c>
      <c r="D119" s="18" t="s">
        <v>762</v>
      </c>
      <c r="E119" s="18" t="s">
        <v>12</v>
      </c>
      <c r="F119" s="175"/>
    </row>
    <row r="120" spans="1:6" ht="95.25" customHeight="1">
      <c r="A120" s="159"/>
      <c r="B120" s="173" t="s">
        <v>817</v>
      </c>
      <c r="C120" s="18" t="s">
        <v>33</v>
      </c>
      <c r="D120" s="81" t="s">
        <v>762</v>
      </c>
      <c r="E120" s="18" t="s">
        <v>12</v>
      </c>
      <c r="F120" s="177">
        <f>SUM(F121+F123)</f>
        <v>250</v>
      </c>
    </row>
    <row r="121" spans="1:6" ht="26.25" customHeight="1">
      <c r="A121" s="159"/>
      <c r="B121" s="156" t="s">
        <v>783</v>
      </c>
      <c r="C121" s="18" t="s">
        <v>33</v>
      </c>
      <c r="D121" s="18" t="s">
        <v>784</v>
      </c>
      <c r="E121" s="18" t="s">
        <v>12</v>
      </c>
      <c r="F121" s="175">
        <f>SUM(F122)</f>
        <v>250</v>
      </c>
    </row>
    <row r="122" spans="1:6" ht="45.75" customHeight="1">
      <c r="A122" s="159"/>
      <c r="B122" s="154" t="s">
        <v>724</v>
      </c>
      <c r="C122" s="13" t="s">
        <v>33</v>
      </c>
      <c r="D122" s="13" t="s">
        <v>784</v>
      </c>
      <c r="E122" s="13" t="s">
        <v>725</v>
      </c>
      <c r="F122" s="174">
        <v>250</v>
      </c>
    </row>
    <row r="123" spans="1:6" ht="35.25" customHeight="1">
      <c r="A123" s="159"/>
      <c r="B123" s="154" t="s">
        <v>874</v>
      </c>
      <c r="C123" s="13" t="s">
        <v>33</v>
      </c>
      <c r="D123" s="13" t="s">
        <v>873</v>
      </c>
      <c r="E123" s="13" t="s">
        <v>27</v>
      </c>
      <c r="F123" s="174"/>
    </row>
    <row r="124" spans="1:6" ht="15.75" customHeight="1">
      <c r="A124" s="159"/>
      <c r="B124" s="156" t="s">
        <v>506</v>
      </c>
      <c r="C124" s="18" t="s">
        <v>712</v>
      </c>
      <c r="D124" s="18" t="s">
        <v>767</v>
      </c>
      <c r="E124" s="18" t="s">
        <v>12</v>
      </c>
      <c r="F124" s="175">
        <f>SUM(F126:F126)</f>
        <v>1410</v>
      </c>
    </row>
    <row r="125" spans="1:6" ht="15.75" customHeight="1">
      <c r="A125" s="159"/>
      <c r="B125" s="152" t="s">
        <v>713</v>
      </c>
      <c r="C125" s="13" t="s">
        <v>712</v>
      </c>
      <c r="D125" s="13" t="s">
        <v>768</v>
      </c>
      <c r="E125" s="13" t="s">
        <v>12</v>
      </c>
      <c r="F125" s="174">
        <f>SUM(F126)</f>
        <v>1410</v>
      </c>
    </row>
    <row r="126" spans="1:6" ht="30.75" customHeight="1">
      <c r="A126" s="159"/>
      <c r="B126" s="152" t="s">
        <v>698</v>
      </c>
      <c r="C126" s="13" t="s">
        <v>712</v>
      </c>
      <c r="D126" s="13" t="s">
        <v>768</v>
      </c>
      <c r="E126" s="13" t="s">
        <v>801</v>
      </c>
      <c r="F126" s="174">
        <v>1410</v>
      </c>
    </row>
    <row r="127" spans="1:6" ht="15.75">
      <c r="A127" s="164">
        <v>2</v>
      </c>
      <c r="B127" s="171" t="s">
        <v>686</v>
      </c>
      <c r="C127" s="170"/>
      <c r="D127" s="170"/>
      <c r="E127" s="170"/>
      <c r="F127" s="177">
        <f>SUM(F128)</f>
        <v>4318.45</v>
      </c>
    </row>
    <row r="128" spans="1:6" ht="15.75">
      <c r="A128" s="164"/>
      <c r="B128" s="171" t="s">
        <v>267</v>
      </c>
      <c r="C128" s="172"/>
      <c r="D128" s="181"/>
      <c r="E128" s="18"/>
      <c r="F128" s="177">
        <f>SUM(F130)</f>
        <v>4318.45</v>
      </c>
    </row>
    <row r="129" spans="1:6" ht="63.75" customHeight="1">
      <c r="A129" s="164"/>
      <c r="B129" s="180" t="s">
        <v>816</v>
      </c>
      <c r="C129" s="172">
        <v>0</v>
      </c>
      <c r="D129" s="18" t="s">
        <v>762</v>
      </c>
      <c r="E129" s="18" t="s">
        <v>12</v>
      </c>
      <c r="F129" s="177"/>
    </row>
    <row r="130" spans="1:6" ht="96.75" customHeight="1">
      <c r="A130" s="164"/>
      <c r="B130" s="180" t="s">
        <v>818</v>
      </c>
      <c r="C130" s="172" t="s">
        <v>683</v>
      </c>
      <c r="D130" s="181" t="s">
        <v>762</v>
      </c>
      <c r="E130" s="18" t="s">
        <v>12</v>
      </c>
      <c r="F130" s="175">
        <f>SUM(F131+F137+F139)</f>
        <v>4318.45</v>
      </c>
    </row>
    <row r="131" spans="1:6" s="166" customFormat="1" ht="34.5" customHeight="1">
      <c r="A131" s="164"/>
      <c r="B131" s="171" t="s">
        <v>37</v>
      </c>
      <c r="C131" s="172" t="s">
        <v>682</v>
      </c>
      <c r="D131" s="183" t="s">
        <v>797</v>
      </c>
      <c r="E131" s="48" t="s">
        <v>12</v>
      </c>
      <c r="F131" s="177">
        <v>3873</v>
      </c>
    </row>
    <row r="132" spans="1:6" ht="17.25" customHeight="1">
      <c r="A132" s="164"/>
      <c r="B132" s="69" t="s">
        <v>776</v>
      </c>
      <c r="C132" s="170" t="s">
        <v>682</v>
      </c>
      <c r="D132" s="182" t="s">
        <v>797</v>
      </c>
      <c r="E132" s="27" t="s">
        <v>733</v>
      </c>
      <c r="F132" s="176">
        <v>2584</v>
      </c>
    </row>
    <row r="133" spans="1:6" ht="36.75" customHeight="1">
      <c r="A133" s="164"/>
      <c r="B133" s="155" t="s">
        <v>774</v>
      </c>
      <c r="C133" s="170" t="s">
        <v>682</v>
      </c>
      <c r="D133" s="182" t="s">
        <v>797</v>
      </c>
      <c r="E133" s="27" t="s">
        <v>582</v>
      </c>
      <c r="F133" s="176">
        <v>780</v>
      </c>
    </row>
    <row r="134" spans="1:6" ht="47.25">
      <c r="A134" s="164"/>
      <c r="B134" s="154" t="s">
        <v>724</v>
      </c>
      <c r="C134" s="170" t="s">
        <v>682</v>
      </c>
      <c r="D134" s="182" t="s">
        <v>797</v>
      </c>
      <c r="E134" s="27" t="s">
        <v>725</v>
      </c>
      <c r="F134" s="176">
        <v>382.2</v>
      </c>
    </row>
    <row r="135" spans="1:6" ht="39" customHeight="1">
      <c r="A135" s="164"/>
      <c r="B135" s="155" t="s">
        <v>786</v>
      </c>
      <c r="C135" s="170" t="s">
        <v>682</v>
      </c>
      <c r="D135" s="182" t="s">
        <v>797</v>
      </c>
      <c r="E135" s="27" t="s">
        <v>787</v>
      </c>
      <c r="F135" s="176">
        <v>102.5</v>
      </c>
    </row>
    <row r="136" spans="1:6" ht="25.5" customHeight="1">
      <c r="A136" s="164"/>
      <c r="B136" s="155" t="s">
        <v>790</v>
      </c>
      <c r="C136" s="170">
        <v>707</v>
      </c>
      <c r="D136" s="182" t="s">
        <v>797</v>
      </c>
      <c r="E136" s="27" t="s">
        <v>791</v>
      </c>
      <c r="F136" s="176">
        <v>24.3</v>
      </c>
    </row>
    <row r="137" spans="1:6" s="166" customFormat="1" ht="37.5" customHeight="1">
      <c r="A137" s="164"/>
      <c r="B137" s="173" t="s">
        <v>785</v>
      </c>
      <c r="C137" s="172" t="s">
        <v>682</v>
      </c>
      <c r="D137" s="183" t="s">
        <v>798</v>
      </c>
      <c r="E137" s="48" t="s">
        <v>12</v>
      </c>
      <c r="F137" s="177">
        <v>125</v>
      </c>
    </row>
    <row r="138" spans="1:6" ht="48" customHeight="1">
      <c r="A138" s="159"/>
      <c r="B138" s="154" t="s">
        <v>724</v>
      </c>
      <c r="C138" s="170">
        <v>707</v>
      </c>
      <c r="D138" s="182" t="s">
        <v>798</v>
      </c>
      <c r="E138" s="27" t="s">
        <v>725</v>
      </c>
      <c r="F138" s="176">
        <v>125</v>
      </c>
    </row>
    <row r="139" spans="1:6" s="166" customFormat="1" ht="56.25" customHeight="1">
      <c r="A139" s="164"/>
      <c r="B139" s="186" t="s">
        <v>834</v>
      </c>
      <c r="C139" s="172" t="s">
        <v>682</v>
      </c>
      <c r="D139" s="183" t="s">
        <v>835</v>
      </c>
      <c r="E139" s="48" t="s">
        <v>12</v>
      </c>
      <c r="F139" s="177">
        <f>SUM(F140:F141)</f>
        <v>320.45</v>
      </c>
    </row>
    <row r="140" spans="1:6" ht="19.5" customHeight="1">
      <c r="A140" s="159"/>
      <c r="B140" s="69" t="s">
        <v>776</v>
      </c>
      <c r="C140" s="170" t="s">
        <v>682</v>
      </c>
      <c r="D140" s="182" t="s">
        <v>835</v>
      </c>
      <c r="E140" s="27" t="s">
        <v>733</v>
      </c>
      <c r="F140" s="176">
        <v>246.23</v>
      </c>
    </row>
    <row r="141" spans="1:6" ht="31.5" customHeight="1">
      <c r="A141" s="159"/>
      <c r="B141" s="155" t="s">
        <v>774</v>
      </c>
      <c r="C141" s="170" t="s">
        <v>682</v>
      </c>
      <c r="D141" s="182" t="s">
        <v>835</v>
      </c>
      <c r="E141" s="27" t="s">
        <v>582</v>
      </c>
      <c r="F141" s="176">
        <v>74.22</v>
      </c>
    </row>
    <row r="142" spans="1:6" ht="19.5" customHeight="1">
      <c r="A142" s="164">
        <v>3</v>
      </c>
      <c r="B142" s="171" t="s">
        <v>687</v>
      </c>
      <c r="C142" s="170"/>
      <c r="D142" s="170"/>
      <c r="E142" s="170"/>
      <c r="F142" s="177">
        <f>SUM(F143)</f>
        <v>12446.2</v>
      </c>
    </row>
    <row r="143" spans="1:6" ht="31.5">
      <c r="A143" s="164"/>
      <c r="B143" s="171" t="s">
        <v>28</v>
      </c>
      <c r="C143" s="172"/>
      <c r="D143" s="172"/>
      <c r="E143" s="172"/>
      <c r="F143" s="177">
        <f>SUM(F145)</f>
        <v>12446.2</v>
      </c>
    </row>
    <row r="144" spans="1:6" ht="64.5" customHeight="1">
      <c r="A144" s="164"/>
      <c r="B144" s="171" t="s">
        <v>830</v>
      </c>
      <c r="C144" s="172" t="s">
        <v>684</v>
      </c>
      <c r="D144" s="172" t="s">
        <v>769</v>
      </c>
      <c r="E144" s="48" t="s">
        <v>12</v>
      </c>
      <c r="F144" s="177"/>
    </row>
    <row r="145" spans="1:6" s="166" customFormat="1" ht="96.75" customHeight="1">
      <c r="A145" s="164"/>
      <c r="B145" s="171" t="s">
        <v>831</v>
      </c>
      <c r="C145" s="172" t="s">
        <v>684</v>
      </c>
      <c r="D145" s="172" t="s">
        <v>770</v>
      </c>
      <c r="E145" s="48" t="s">
        <v>12</v>
      </c>
      <c r="F145" s="177">
        <f>SUM(F146+F154+F160)</f>
        <v>12446.2</v>
      </c>
    </row>
    <row r="146" spans="1:6" ht="79.5" customHeight="1">
      <c r="A146" s="164"/>
      <c r="B146" s="171" t="s">
        <v>833</v>
      </c>
      <c r="C146" s="172" t="s">
        <v>684</v>
      </c>
      <c r="D146" s="172" t="s">
        <v>771</v>
      </c>
      <c r="E146" s="48" t="s">
        <v>12</v>
      </c>
      <c r="F146" s="177">
        <f>SUM(F147:F153)</f>
        <v>8947.080000000002</v>
      </c>
    </row>
    <row r="147" spans="1:6" ht="17.25" customHeight="1">
      <c r="A147" s="164"/>
      <c r="B147" s="69" t="s">
        <v>776</v>
      </c>
      <c r="C147" s="170" t="s">
        <v>684</v>
      </c>
      <c r="D147" s="170" t="s">
        <v>771</v>
      </c>
      <c r="E147" s="170">
        <v>111</v>
      </c>
      <c r="F147" s="176">
        <v>3053.5</v>
      </c>
    </row>
    <row r="148" spans="1:6" ht="33.75" customHeight="1">
      <c r="A148" s="164"/>
      <c r="B148" s="155" t="s">
        <v>774</v>
      </c>
      <c r="C148" s="170" t="s">
        <v>684</v>
      </c>
      <c r="D148" s="170" t="s">
        <v>771</v>
      </c>
      <c r="E148" s="170">
        <v>119</v>
      </c>
      <c r="F148" s="176">
        <v>921.1</v>
      </c>
    </row>
    <row r="149" spans="1:6" ht="33.75" customHeight="1">
      <c r="A149" s="164"/>
      <c r="B149" s="69" t="s">
        <v>856</v>
      </c>
      <c r="C149" s="170" t="s">
        <v>684</v>
      </c>
      <c r="D149" s="170" t="s">
        <v>858</v>
      </c>
      <c r="E149" s="170">
        <v>111</v>
      </c>
      <c r="F149" s="176">
        <v>1075</v>
      </c>
    </row>
    <row r="150" spans="1:6" ht="45" customHeight="1">
      <c r="A150" s="164"/>
      <c r="B150" s="155" t="s">
        <v>857</v>
      </c>
      <c r="C150" s="170" t="s">
        <v>684</v>
      </c>
      <c r="D150" s="170" t="s">
        <v>858</v>
      </c>
      <c r="E150" s="170">
        <v>119</v>
      </c>
      <c r="F150" s="176">
        <v>323.08</v>
      </c>
    </row>
    <row r="151" spans="1:6" ht="48" customHeight="1">
      <c r="A151" s="164"/>
      <c r="B151" s="154" t="s">
        <v>724</v>
      </c>
      <c r="C151" s="170" t="s">
        <v>684</v>
      </c>
      <c r="D151" s="170" t="s">
        <v>771</v>
      </c>
      <c r="E151" s="170">
        <v>244</v>
      </c>
      <c r="F151" s="176">
        <v>3448.6</v>
      </c>
    </row>
    <row r="152" spans="1:6" ht="37.5" customHeight="1">
      <c r="A152" s="164"/>
      <c r="B152" s="155" t="s">
        <v>786</v>
      </c>
      <c r="C152" s="170" t="s">
        <v>684</v>
      </c>
      <c r="D152" s="170" t="s">
        <v>771</v>
      </c>
      <c r="E152" s="170">
        <v>242</v>
      </c>
      <c r="F152" s="176">
        <v>124.2</v>
      </c>
    </row>
    <row r="153" spans="1:6" ht="26.25" customHeight="1">
      <c r="A153" s="164"/>
      <c r="B153" s="155" t="s">
        <v>790</v>
      </c>
      <c r="C153" s="170">
        <v>801</v>
      </c>
      <c r="D153" s="170" t="s">
        <v>771</v>
      </c>
      <c r="E153" s="170">
        <v>853</v>
      </c>
      <c r="F153" s="176">
        <v>1.6</v>
      </c>
    </row>
    <row r="154" spans="1:6" ht="64.5" customHeight="1">
      <c r="A154" s="164"/>
      <c r="B154" s="171" t="s">
        <v>799</v>
      </c>
      <c r="C154" s="172" t="s">
        <v>684</v>
      </c>
      <c r="D154" s="172" t="s">
        <v>772</v>
      </c>
      <c r="E154" s="48" t="s">
        <v>12</v>
      </c>
      <c r="F154" s="177">
        <f>SUM(F155:F159)</f>
        <v>1682.72</v>
      </c>
    </row>
    <row r="155" spans="1:6" ht="23.25" customHeight="1">
      <c r="A155" s="164"/>
      <c r="B155" s="69" t="s">
        <v>776</v>
      </c>
      <c r="C155" s="170" t="s">
        <v>684</v>
      </c>
      <c r="D155" s="170" t="s">
        <v>772</v>
      </c>
      <c r="E155" s="170">
        <v>111</v>
      </c>
      <c r="F155" s="176">
        <v>754</v>
      </c>
    </row>
    <row r="156" spans="1:6" ht="32.25" customHeight="1">
      <c r="A156" s="164"/>
      <c r="B156" s="155" t="s">
        <v>774</v>
      </c>
      <c r="C156" s="170" t="s">
        <v>684</v>
      </c>
      <c r="D156" s="170" t="s">
        <v>772</v>
      </c>
      <c r="E156" s="170">
        <v>119</v>
      </c>
      <c r="F156" s="176">
        <v>226.2</v>
      </c>
    </row>
    <row r="157" spans="1:6" ht="32.25" customHeight="1">
      <c r="A157" s="164"/>
      <c r="B157" s="69" t="s">
        <v>856</v>
      </c>
      <c r="C157" s="170" t="s">
        <v>684</v>
      </c>
      <c r="D157" s="170" t="s">
        <v>858</v>
      </c>
      <c r="E157" s="170">
        <v>111</v>
      </c>
      <c r="F157" s="176">
        <v>320.46</v>
      </c>
    </row>
    <row r="158" spans="1:6" ht="45.75" customHeight="1">
      <c r="A158" s="164"/>
      <c r="B158" s="155" t="s">
        <v>857</v>
      </c>
      <c r="C158" s="170" t="s">
        <v>684</v>
      </c>
      <c r="D158" s="170" t="s">
        <v>858</v>
      </c>
      <c r="E158" s="170">
        <v>119</v>
      </c>
      <c r="F158" s="176">
        <v>98.26</v>
      </c>
    </row>
    <row r="159" spans="1:6" ht="47.25">
      <c r="A159" s="164"/>
      <c r="B159" s="154" t="s">
        <v>724</v>
      </c>
      <c r="C159" s="170" t="s">
        <v>684</v>
      </c>
      <c r="D159" s="170" t="s">
        <v>772</v>
      </c>
      <c r="E159" s="170">
        <v>244</v>
      </c>
      <c r="F159" s="176">
        <v>283.8</v>
      </c>
    </row>
    <row r="160" spans="1:6" s="166" customFormat="1" ht="68.25" customHeight="1">
      <c r="A160" s="164"/>
      <c r="B160" s="153" t="s">
        <v>832</v>
      </c>
      <c r="C160" s="172" t="s">
        <v>684</v>
      </c>
      <c r="D160" s="172" t="s">
        <v>800</v>
      </c>
      <c r="E160" s="185">
        <v>0</v>
      </c>
      <c r="F160" s="177">
        <f>SUM(F161:F162)</f>
        <v>1816.4</v>
      </c>
    </row>
    <row r="161" spans="1:6" ht="21.75" customHeight="1">
      <c r="A161" s="164"/>
      <c r="B161" s="69" t="s">
        <v>776</v>
      </c>
      <c r="C161" s="170" t="s">
        <v>684</v>
      </c>
      <c r="D161" s="170" t="s">
        <v>858</v>
      </c>
      <c r="E161" s="170">
        <v>111</v>
      </c>
      <c r="F161" s="176">
        <v>1395.16</v>
      </c>
    </row>
    <row r="162" spans="1:6" ht="36" customHeight="1">
      <c r="A162" s="164"/>
      <c r="B162" s="155" t="s">
        <v>774</v>
      </c>
      <c r="C162" s="170" t="s">
        <v>684</v>
      </c>
      <c r="D162" s="170" t="s">
        <v>858</v>
      </c>
      <c r="E162" s="170">
        <v>119</v>
      </c>
      <c r="F162" s="176">
        <v>421.24</v>
      </c>
    </row>
    <row r="163" spans="1:6" ht="15" customHeight="1">
      <c r="A163" s="164"/>
      <c r="B163" s="171" t="s">
        <v>688</v>
      </c>
      <c r="C163" s="170"/>
      <c r="D163" s="170"/>
      <c r="E163" s="170"/>
      <c r="F163" s="177">
        <f>SUM(F9+F127+F142)</f>
        <v>75625.36</v>
      </c>
    </row>
    <row r="166" ht="15.75">
      <c r="B166" s="8"/>
    </row>
    <row r="167" spans="3:5" ht="15.75">
      <c r="C167" s="8"/>
      <c r="D167" s="8"/>
      <c r="E167" s="8"/>
    </row>
    <row r="173" ht="15.75">
      <c r="B173" s="10"/>
    </row>
    <row r="174" spans="1:5" ht="15.75">
      <c r="A174" s="8"/>
      <c r="B174" s="8"/>
      <c r="C174" s="10"/>
      <c r="D174" s="10"/>
      <c r="E174" s="10"/>
    </row>
    <row r="175" spans="3:5" ht="15.75">
      <c r="C175" s="8"/>
      <c r="D175" s="8"/>
      <c r="E175" s="8"/>
    </row>
    <row r="181" ht="15.75">
      <c r="A181" s="10"/>
    </row>
    <row r="182" ht="15.75">
      <c r="A182" s="8"/>
    </row>
    <row r="183" ht="15.75">
      <c r="B183" s="8"/>
    </row>
    <row r="184" spans="3:5" ht="15.75">
      <c r="C184" s="8"/>
      <c r="D184" s="8"/>
      <c r="E184" s="8"/>
    </row>
    <row r="190" ht="15.75">
      <c r="B190" s="10"/>
    </row>
    <row r="191" spans="1:5" ht="15.75">
      <c r="A191" s="8"/>
      <c r="B191" s="8"/>
      <c r="C191" s="10"/>
      <c r="D191" s="10"/>
      <c r="E191" s="10"/>
    </row>
    <row r="192" spans="3:5" ht="15.75">
      <c r="C192" s="8"/>
      <c r="D192" s="8"/>
      <c r="E192" s="8"/>
    </row>
    <row r="198" ht="15.75">
      <c r="A198" s="10"/>
    </row>
    <row r="199" ht="15.75">
      <c r="A199" s="8"/>
    </row>
    <row r="200" ht="15.75">
      <c r="B200" s="8"/>
    </row>
    <row r="201" spans="3:5" ht="15.75">
      <c r="C201" s="8"/>
      <c r="D201" s="8"/>
      <c r="E201" s="8"/>
    </row>
    <row r="207" ht="15.75">
      <c r="B207" s="8"/>
    </row>
    <row r="208" spans="1:5" ht="15.75">
      <c r="A208" s="8"/>
      <c r="C208" s="8"/>
      <c r="D208" s="8"/>
      <c r="E208" s="8"/>
    </row>
    <row r="212" ht="15.75">
      <c r="B212" s="10"/>
    </row>
    <row r="213" spans="2:5" ht="15.75">
      <c r="B213" s="8"/>
      <c r="C213" s="10"/>
      <c r="D213" s="10"/>
      <c r="E213" s="10"/>
    </row>
    <row r="214" spans="3:5" ht="15.75">
      <c r="C214" s="8"/>
      <c r="D214" s="8"/>
      <c r="E214" s="8"/>
    </row>
    <row r="215" ht="15.75">
      <c r="A215" s="8"/>
    </row>
    <row r="217" ht="15.75">
      <c r="B217" s="8"/>
    </row>
    <row r="218" spans="3:5" ht="15.75">
      <c r="C218" s="8"/>
      <c r="D218" s="8"/>
      <c r="E218" s="8"/>
    </row>
    <row r="220" ht="15.75">
      <c r="A220" s="10"/>
    </row>
    <row r="221" ht="15.75">
      <c r="A221" s="8"/>
    </row>
    <row r="222" ht="15.75">
      <c r="B222" s="8"/>
    </row>
    <row r="223" spans="3:5" ht="15.75">
      <c r="C223" s="8"/>
      <c r="D223" s="8"/>
      <c r="E223" s="8"/>
    </row>
    <row r="225" ht="15.75">
      <c r="A225" s="8"/>
    </row>
    <row r="229" ht="15.75">
      <c r="B229" s="8"/>
    </row>
    <row r="230" spans="1:5" ht="15.75">
      <c r="A230" s="8"/>
      <c r="C230" s="8"/>
      <c r="D230" s="8"/>
      <c r="E230" s="8"/>
    </row>
    <row r="237" ht="15.75">
      <c r="A237" s="8"/>
    </row>
    <row r="240" ht="15.75">
      <c r="B240" s="10"/>
    </row>
    <row r="241" spans="2:5" ht="15.75">
      <c r="B241" s="8"/>
      <c r="C241" s="10"/>
      <c r="D241" s="10"/>
      <c r="E241" s="10"/>
    </row>
    <row r="242" spans="3:5" ht="15.75">
      <c r="C242" s="8"/>
      <c r="D242" s="8"/>
      <c r="E242" s="8"/>
    </row>
    <row r="248" spans="1:2" ht="15.75">
      <c r="A248" s="10"/>
      <c r="B248" s="8"/>
    </row>
    <row r="249" spans="1:5" ht="15.75">
      <c r="A249" s="8"/>
      <c r="C249" s="8"/>
      <c r="D249" s="8"/>
      <c r="E249" s="8"/>
    </row>
    <row r="255" ht="15.75">
      <c r="B255" s="10"/>
    </row>
    <row r="256" spans="1:5" ht="15.75">
      <c r="A256" s="8"/>
      <c r="B256" s="8"/>
      <c r="C256" s="10"/>
      <c r="D256" s="10"/>
      <c r="E256" s="10"/>
    </row>
    <row r="257" spans="3:5" ht="15.75">
      <c r="C257" s="8"/>
      <c r="D257" s="8"/>
      <c r="E257" s="8"/>
    </row>
    <row r="263" ht="15.75">
      <c r="A263" s="10"/>
    </row>
    <row r="264" ht="15.75">
      <c r="A264" s="8"/>
    </row>
    <row r="268" ht="15.75">
      <c r="B268" s="8"/>
    </row>
    <row r="269" spans="3:5" ht="15.75">
      <c r="C269" s="8"/>
      <c r="D269" s="8"/>
      <c r="E269" s="8"/>
    </row>
    <row r="275" ht="15.75">
      <c r="B275" s="10"/>
    </row>
    <row r="276" spans="1:5" ht="15.75">
      <c r="A276" s="8"/>
      <c r="B276" s="8"/>
      <c r="C276" s="10"/>
      <c r="D276" s="10"/>
      <c r="E276" s="10"/>
    </row>
    <row r="277" spans="3:5" ht="15.75">
      <c r="C277" s="8"/>
      <c r="D277" s="8"/>
      <c r="E277" s="8"/>
    </row>
    <row r="283" spans="1:2" ht="15.75">
      <c r="A283" s="10"/>
      <c r="B283" s="8"/>
    </row>
    <row r="284" spans="1:5" ht="15.75">
      <c r="A284" s="8"/>
      <c r="C284" s="8"/>
      <c r="D284" s="8"/>
      <c r="E284" s="8"/>
    </row>
    <row r="289" ht="15.75">
      <c r="B289" s="10"/>
    </row>
    <row r="290" spans="2:5" ht="15.75">
      <c r="B290" s="8"/>
      <c r="C290" s="10"/>
      <c r="D290" s="10"/>
      <c r="E290" s="10"/>
    </row>
    <row r="291" spans="1:5" ht="15.75">
      <c r="A291" s="8"/>
      <c r="C291" s="8"/>
      <c r="D291" s="8"/>
      <c r="E291" s="8"/>
    </row>
    <row r="297" ht="15.75">
      <c r="A297" s="10"/>
    </row>
    <row r="298" spans="1:2" ht="15.75">
      <c r="A298" s="8"/>
      <c r="B298" s="8"/>
    </row>
    <row r="299" spans="3:5" ht="15.75">
      <c r="C299" s="8"/>
      <c r="D299" s="8"/>
      <c r="E299" s="8"/>
    </row>
    <row r="306" ht="15.75">
      <c r="A306" s="8"/>
    </row>
    <row r="307" ht="15.75">
      <c r="B307" s="10"/>
    </row>
    <row r="308" spans="2:5" ht="15.75">
      <c r="B308" s="8"/>
      <c r="C308" s="10"/>
      <c r="D308" s="10"/>
      <c r="E308" s="10"/>
    </row>
    <row r="309" spans="3:5" ht="15.75">
      <c r="C309" s="8"/>
      <c r="D309" s="8"/>
      <c r="E309" s="8"/>
    </row>
    <row r="315" ht="15.75">
      <c r="A315" s="10"/>
    </row>
    <row r="316" ht="15.75">
      <c r="A316" s="8"/>
    </row>
    <row r="317" ht="15.75">
      <c r="B317" s="8"/>
    </row>
    <row r="318" spans="3:5" ht="15.75">
      <c r="C318" s="8"/>
      <c r="D318" s="8"/>
      <c r="E318" s="8"/>
    </row>
    <row r="325" ht="15.75">
      <c r="A325" s="8"/>
    </row>
    <row r="326" ht="15.75">
      <c r="B326" s="8"/>
    </row>
    <row r="327" spans="3:5" ht="15.75">
      <c r="C327" s="8"/>
      <c r="D327" s="8"/>
      <c r="E327" s="8"/>
    </row>
    <row r="334" ht="15.75">
      <c r="A334" s="8"/>
    </row>
    <row r="337" ht="15.75">
      <c r="B337" s="10"/>
    </row>
    <row r="338" spans="2:5" ht="15.75">
      <c r="B338" s="8"/>
      <c r="C338" s="10"/>
      <c r="D338" s="10"/>
      <c r="E338" s="10"/>
    </row>
    <row r="339" spans="3:5" ht="15.75">
      <c r="C339" s="8"/>
      <c r="D339" s="8"/>
      <c r="E339" s="8"/>
    </row>
    <row r="345" ht="15.75">
      <c r="A345" s="10"/>
    </row>
    <row r="346" ht="15.75">
      <c r="A346" s="8"/>
    </row>
    <row r="351" ht="15.75">
      <c r="B351" s="8"/>
    </row>
    <row r="352" spans="3:5" ht="15.75">
      <c r="C352" s="8"/>
      <c r="D352" s="8"/>
      <c r="E352" s="8"/>
    </row>
    <row r="359" ht="15.75">
      <c r="A359" s="8"/>
    </row>
    <row r="364" ht="15.75">
      <c r="B364" s="10"/>
    </row>
    <row r="365" spans="2:5" ht="15.75">
      <c r="B365" s="8"/>
      <c r="C365" s="10"/>
      <c r="D365" s="10"/>
      <c r="E365" s="10"/>
    </row>
    <row r="366" spans="3:5" ht="15.75">
      <c r="C366" s="8"/>
      <c r="D366" s="8"/>
      <c r="E366" s="8"/>
    </row>
    <row r="372" ht="15.75">
      <c r="A372" s="10"/>
    </row>
    <row r="373" spans="1:2" ht="15.75">
      <c r="A373" s="8"/>
      <c r="B373" s="8"/>
    </row>
    <row r="374" spans="3:5" ht="15.75">
      <c r="C374" s="8"/>
      <c r="D374" s="8"/>
      <c r="E374" s="8"/>
    </row>
    <row r="381" ht="15.75">
      <c r="A381" s="8"/>
    </row>
    <row r="385" ht="15.75">
      <c r="B385" s="10"/>
    </row>
    <row r="386" spans="2:5" ht="15.75">
      <c r="B386" s="8"/>
      <c r="C386" s="10"/>
      <c r="D386" s="10"/>
      <c r="E386" s="10"/>
    </row>
    <row r="387" spans="3:5" ht="15.75">
      <c r="C387" s="8"/>
      <c r="D387" s="8"/>
      <c r="E387" s="8"/>
    </row>
    <row r="393" ht="15.75">
      <c r="A393" s="10"/>
    </row>
    <row r="394" ht="15.75">
      <c r="A394" s="8"/>
    </row>
    <row r="398" ht="15.75">
      <c r="B398" s="8"/>
    </row>
    <row r="399" spans="3:5" ht="15.75">
      <c r="C399" s="8"/>
      <c r="D399" s="8"/>
      <c r="E399" s="8"/>
    </row>
    <row r="406" spans="1:2" ht="15.75">
      <c r="A406" s="8"/>
      <c r="B406" s="10"/>
    </row>
    <row r="407" spans="2:5" ht="15.75">
      <c r="B407" s="8"/>
      <c r="C407" s="10"/>
      <c r="D407" s="10"/>
      <c r="E407" s="10"/>
    </row>
    <row r="408" spans="3:5" ht="15.75">
      <c r="C408" s="8"/>
      <c r="D408" s="8"/>
      <c r="E408" s="8"/>
    </row>
    <row r="414" ht="15.75">
      <c r="A414" s="10"/>
    </row>
    <row r="415" spans="1:2" ht="15.75">
      <c r="A415" s="8"/>
      <c r="B415" s="8"/>
    </row>
    <row r="416" spans="3:5" ht="15.75">
      <c r="C416" s="8"/>
      <c r="D416" s="8"/>
      <c r="E416" s="8"/>
    </row>
    <row r="422" ht="15.75">
      <c r="B422" s="10"/>
    </row>
    <row r="423" spans="1:5" ht="15.75">
      <c r="A423" s="8"/>
      <c r="B423" s="8"/>
      <c r="C423" s="10"/>
      <c r="D423" s="10"/>
      <c r="E423" s="10"/>
    </row>
    <row r="424" spans="3:5" ht="15.75">
      <c r="C424" s="8"/>
      <c r="D424" s="8"/>
      <c r="E424" s="8"/>
    </row>
    <row r="430" spans="1:2" ht="15.75">
      <c r="A430" s="10"/>
      <c r="B430" s="8"/>
    </row>
    <row r="431" spans="1:5" ht="15.75">
      <c r="A431" s="8"/>
      <c r="C431" s="8"/>
      <c r="D431" s="8"/>
      <c r="E431" s="8"/>
    </row>
    <row r="437" ht="15.75">
      <c r="B437" s="8"/>
    </row>
    <row r="438" spans="1:5" ht="15.75">
      <c r="A438" s="8"/>
      <c r="C438" s="8"/>
      <c r="D438" s="8"/>
      <c r="E438" s="8"/>
    </row>
    <row r="445" ht="15.75">
      <c r="A445" s="8"/>
    </row>
    <row r="448" ht="15.75">
      <c r="B448" s="10"/>
    </row>
    <row r="449" spans="2:5" ht="15.75">
      <c r="B449" s="8"/>
      <c r="C449" s="10"/>
      <c r="D449" s="10"/>
      <c r="E449" s="10"/>
    </row>
    <row r="450" spans="3:5" ht="15.75">
      <c r="C450" s="8"/>
      <c r="D450" s="8"/>
      <c r="E450" s="8"/>
    </row>
    <row r="456" ht="15.75">
      <c r="A456" s="10"/>
    </row>
    <row r="457" ht="15.75">
      <c r="A457" s="8"/>
    </row>
    <row r="461" ht="15.75">
      <c r="B461" s="8"/>
    </row>
    <row r="462" spans="3:5" ht="15.75">
      <c r="C462" s="8"/>
      <c r="D462" s="8"/>
      <c r="E462" s="8"/>
    </row>
    <row r="469" ht="15.75">
      <c r="A469" s="8"/>
    </row>
    <row r="472" ht="15.75">
      <c r="B472" s="10"/>
    </row>
    <row r="473" spans="2:5" ht="15.75">
      <c r="B473" s="8"/>
      <c r="C473" s="10"/>
      <c r="D473" s="10"/>
      <c r="E473" s="10"/>
    </row>
    <row r="474" spans="3:5" ht="15.75">
      <c r="C474" s="8"/>
      <c r="D474" s="8"/>
      <c r="E474" s="8"/>
    </row>
    <row r="480" ht="15.75">
      <c r="A480" s="10"/>
    </row>
    <row r="481" ht="15.75">
      <c r="A481" s="8"/>
    </row>
    <row r="482" ht="15.75">
      <c r="B482" s="8"/>
    </row>
    <row r="483" spans="3:5" ht="15.75">
      <c r="C483" s="8"/>
      <c r="D483" s="8"/>
      <c r="E483" s="8"/>
    </row>
    <row r="490" ht="15.75">
      <c r="A490" s="8"/>
    </row>
    <row r="492" ht="15.75">
      <c r="B492" s="8"/>
    </row>
    <row r="493" spans="3:5" ht="15.75">
      <c r="C493" s="8"/>
      <c r="D493" s="8"/>
      <c r="E493" s="8"/>
    </row>
    <row r="500" spans="1:2" ht="15.75">
      <c r="A500" s="8"/>
      <c r="B500" s="10"/>
    </row>
    <row r="501" spans="2:5" ht="15.75">
      <c r="B501" s="8"/>
      <c r="C501" s="10"/>
      <c r="D501" s="10"/>
      <c r="E501" s="10"/>
    </row>
    <row r="502" spans="3:5" ht="15.75">
      <c r="C502" s="8"/>
      <c r="D502" s="8"/>
      <c r="E502" s="8"/>
    </row>
    <row r="508" ht="15.75">
      <c r="A508" s="10"/>
    </row>
    <row r="509" ht="15.75">
      <c r="A509" s="8"/>
    </row>
    <row r="514" ht="15.75">
      <c r="B514" s="8"/>
    </row>
    <row r="515" spans="3:5" ht="15.75">
      <c r="C515" s="8"/>
      <c r="D515" s="8"/>
      <c r="E515" s="8"/>
    </row>
    <row r="521" ht="15.75">
      <c r="B521" s="10"/>
    </row>
    <row r="522" spans="1:5" ht="15.75">
      <c r="A522" s="8"/>
      <c r="B522" s="8"/>
      <c r="C522" s="10"/>
      <c r="D522" s="10"/>
      <c r="E522" s="10"/>
    </row>
    <row r="523" spans="3:5" ht="15.75">
      <c r="C523" s="8"/>
      <c r="D523" s="8"/>
      <c r="E523" s="8"/>
    </row>
    <row r="529" ht="15.75">
      <c r="A529" s="10"/>
    </row>
    <row r="530" spans="1:2" ht="15.75">
      <c r="A530" s="8"/>
      <c r="B530" s="8"/>
    </row>
    <row r="531" spans="3:5" ht="15.75">
      <c r="C531" s="8"/>
      <c r="D531" s="8"/>
      <c r="E531" s="8"/>
    </row>
    <row r="538" ht="15.75">
      <c r="A538" s="8"/>
    </row>
    <row r="540" ht="15.75">
      <c r="B540" s="8"/>
    </row>
    <row r="541" spans="3:5" ht="15.75">
      <c r="C541" s="8"/>
      <c r="D541" s="8"/>
      <c r="E541" s="8"/>
    </row>
    <row r="548" ht="15.75">
      <c r="A548" s="8"/>
    </row>
    <row r="551" ht="15.75">
      <c r="B551" s="10"/>
    </row>
    <row r="552" spans="2:5" ht="15.75">
      <c r="B552" s="8"/>
      <c r="C552" s="10"/>
      <c r="D552" s="10"/>
      <c r="E552" s="10"/>
    </row>
    <row r="553" spans="3:5" ht="15.75">
      <c r="C553" s="8"/>
      <c r="D553" s="8"/>
      <c r="E553" s="8"/>
    </row>
    <row r="559" ht="15.75">
      <c r="A559" s="10"/>
    </row>
    <row r="560" spans="1:2" ht="15.75">
      <c r="A560" s="8"/>
      <c r="B560" s="8"/>
    </row>
    <row r="561" spans="3:5" ht="15.75">
      <c r="C561" s="8"/>
      <c r="D561" s="8"/>
      <c r="E561" s="8"/>
    </row>
    <row r="568" ht="15.75">
      <c r="A568" s="8"/>
    </row>
    <row r="569" ht="15.75">
      <c r="B569" s="8"/>
    </row>
    <row r="570" spans="3:5" ht="15.75">
      <c r="C570" s="8"/>
      <c r="D570" s="8"/>
      <c r="E570" s="8"/>
    </row>
    <row r="574" ht="15.75">
      <c r="B574" s="8"/>
    </row>
    <row r="575" spans="3:5" ht="15.75">
      <c r="C575" s="8"/>
      <c r="D575" s="8"/>
      <c r="E575" s="8"/>
    </row>
    <row r="577" ht="15.75">
      <c r="A577" s="8"/>
    </row>
    <row r="582" ht="15.75">
      <c r="A582" s="8"/>
    </row>
    <row r="596" ht="15.75">
      <c r="B596" s="32"/>
    </row>
    <row r="597" spans="2:5" ht="15.75">
      <c r="B597" s="66"/>
      <c r="C597" s="32"/>
      <c r="D597" s="32"/>
      <c r="E597" s="32"/>
    </row>
    <row r="598" spans="2:5" ht="15.75">
      <c r="B598" s="26"/>
      <c r="C598" s="66"/>
      <c r="D598" s="66"/>
      <c r="E598" s="66"/>
    </row>
    <row r="599" spans="2:5" ht="15.75">
      <c r="B599" s="26"/>
      <c r="C599" s="26"/>
      <c r="D599" s="26"/>
      <c r="E599" s="26"/>
    </row>
    <row r="600" spans="2:5" ht="15.75">
      <c r="B600" s="26"/>
      <c r="C600" s="26"/>
      <c r="D600" s="26"/>
      <c r="E600" s="26"/>
    </row>
    <row r="601" spans="2:5" ht="15.75">
      <c r="B601" s="26"/>
      <c r="C601" s="26"/>
      <c r="D601" s="26"/>
      <c r="E601" s="26"/>
    </row>
    <row r="602" spans="2:5" ht="15.75">
      <c r="B602" s="26"/>
      <c r="C602" s="26"/>
      <c r="D602" s="26"/>
      <c r="E602" s="26"/>
    </row>
    <row r="603" spans="2:5" ht="15.75">
      <c r="B603" s="26"/>
      <c r="C603" s="26"/>
      <c r="D603" s="26"/>
      <c r="E603" s="26"/>
    </row>
    <row r="604" spans="1:5" ht="15.75">
      <c r="A604" s="32"/>
      <c r="B604" s="26"/>
      <c r="C604" s="26"/>
      <c r="D604" s="26"/>
      <c r="E604" s="26"/>
    </row>
    <row r="605" spans="1:5" ht="15.75">
      <c r="A605" s="6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26"/>
      <c r="B608" s="26"/>
      <c r="C608" s="26"/>
      <c r="D608" s="26"/>
      <c r="E608" s="26"/>
    </row>
    <row r="609" spans="1:5" ht="15.75">
      <c r="A609" s="26"/>
      <c r="B609" s="26"/>
      <c r="C609" s="26"/>
      <c r="D609" s="26"/>
      <c r="E609" s="2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C611" s="26"/>
      <c r="D611" s="26"/>
      <c r="E611" s="26"/>
    </row>
    <row r="612" ht="15.75">
      <c r="A612" s="26"/>
    </row>
    <row r="613" spans="1:2" ht="15.75">
      <c r="A613" s="26"/>
      <c r="B613" s="8"/>
    </row>
    <row r="614" spans="1:5" ht="15.75">
      <c r="A614" s="26"/>
      <c r="C614" s="8"/>
      <c r="D614" s="8"/>
      <c r="E614" s="8"/>
    </row>
    <row r="615" ht="15.75">
      <c r="A615" s="26"/>
    </row>
    <row r="616" spans="1:2" ht="15.75">
      <c r="A616" s="26"/>
      <c r="B616" s="8"/>
    </row>
    <row r="617" spans="1:5" ht="15.75">
      <c r="A617" s="26"/>
      <c r="C617" s="8"/>
      <c r="D617" s="8"/>
      <c r="E617" s="8"/>
    </row>
    <row r="618" ht="15.75">
      <c r="A618" s="26"/>
    </row>
    <row r="621" ht="15.75">
      <c r="A621" s="8"/>
    </row>
    <row r="624" spans="1:2" ht="15.75">
      <c r="A624" s="8"/>
      <c r="B624" s="8"/>
    </row>
    <row r="625" spans="3:5" ht="15.75">
      <c r="C625" s="8"/>
      <c r="D625" s="8"/>
      <c r="E625" s="8"/>
    </row>
    <row r="627" ht="15.75">
      <c r="B627" s="32"/>
    </row>
    <row r="628" spans="2:5" ht="15.75">
      <c r="B628" s="66"/>
      <c r="C628" s="32"/>
      <c r="D628" s="32"/>
      <c r="E628" s="32"/>
    </row>
    <row r="629" spans="2:5" ht="15.75">
      <c r="B629" s="26"/>
      <c r="C629" s="66"/>
      <c r="D629" s="66"/>
      <c r="E629" s="66"/>
    </row>
    <row r="630" spans="2:5" ht="15.75">
      <c r="B630" s="26"/>
      <c r="C630" s="26"/>
      <c r="D630" s="26"/>
      <c r="E630" s="26"/>
    </row>
    <row r="631" spans="2:5" ht="15.75">
      <c r="B631" s="26"/>
      <c r="C631" s="26"/>
      <c r="D631" s="26"/>
      <c r="E631" s="26"/>
    </row>
    <row r="632" spans="1:5" ht="15.75">
      <c r="A632" s="8"/>
      <c r="B632" s="26"/>
      <c r="C632" s="26"/>
      <c r="D632" s="26"/>
      <c r="E632" s="26"/>
    </row>
    <row r="633" spans="2:5" ht="15.75">
      <c r="B633" s="26"/>
      <c r="C633" s="26"/>
      <c r="D633" s="26"/>
      <c r="E633" s="26"/>
    </row>
    <row r="634" spans="2:5" ht="15.75">
      <c r="B634" s="26"/>
      <c r="C634" s="26"/>
      <c r="D634" s="26"/>
      <c r="E634" s="26"/>
    </row>
    <row r="635" spans="1:5" ht="15.75">
      <c r="A635" s="32"/>
      <c r="B635" s="26"/>
      <c r="C635" s="26"/>
      <c r="D635" s="26"/>
      <c r="E635" s="26"/>
    </row>
    <row r="636" spans="1:5" ht="15.75">
      <c r="A636" s="66"/>
      <c r="B636" s="26"/>
      <c r="C636" s="26"/>
      <c r="D636" s="26"/>
      <c r="E636" s="26"/>
    </row>
    <row r="637" spans="1:5" ht="15.75">
      <c r="A637" s="26"/>
      <c r="B637" s="26"/>
      <c r="C637" s="26"/>
      <c r="D637" s="26"/>
      <c r="E637" s="26"/>
    </row>
    <row r="638" spans="1:5" ht="15.75">
      <c r="A638" s="26"/>
      <c r="B638" s="26"/>
      <c r="C638" s="26"/>
      <c r="D638" s="26"/>
      <c r="E638" s="26"/>
    </row>
    <row r="639" spans="1:5" ht="15.75">
      <c r="A639" s="26"/>
      <c r="B639" s="26"/>
      <c r="C639" s="26"/>
      <c r="D639" s="26"/>
      <c r="E639" s="26"/>
    </row>
    <row r="640" spans="1:5" ht="15.75">
      <c r="A640" s="26"/>
      <c r="B640" s="26"/>
      <c r="C640" s="26"/>
      <c r="D640" s="26"/>
      <c r="E640" s="26"/>
    </row>
    <row r="641" spans="1:5" ht="15.75">
      <c r="A641" s="26"/>
      <c r="B641" s="26"/>
      <c r="C641" s="26"/>
      <c r="D641" s="26"/>
      <c r="E641" s="26"/>
    </row>
    <row r="642" spans="1:5" ht="15.75">
      <c r="A642" s="26"/>
      <c r="B642" s="26"/>
      <c r="C642" s="26"/>
      <c r="D642" s="26"/>
      <c r="E642" s="26"/>
    </row>
    <row r="643" spans="1:5" ht="15.75">
      <c r="A643" s="26"/>
      <c r="B643" s="26"/>
      <c r="C643" s="26"/>
      <c r="D643" s="26"/>
      <c r="E643" s="26"/>
    </row>
    <row r="644" spans="1:5" ht="15.75">
      <c r="A644" s="26"/>
      <c r="B644" s="26"/>
      <c r="C644" s="26"/>
      <c r="D644" s="26"/>
      <c r="E644" s="26"/>
    </row>
    <row r="645" spans="1:5" ht="15.75">
      <c r="A645" s="26"/>
      <c r="B645" s="26"/>
      <c r="C645" s="26"/>
      <c r="D645" s="26"/>
      <c r="E645" s="26"/>
    </row>
    <row r="646" spans="1:5" ht="15.75">
      <c r="A646" s="26"/>
      <c r="B646" s="26"/>
      <c r="C646" s="26"/>
      <c r="D646" s="26"/>
      <c r="E646" s="26"/>
    </row>
    <row r="647" spans="1:5" ht="15.75">
      <c r="A647" s="26"/>
      <c r="B647" s="26"/>
      <c r="C647" s="26"/>
      <c r="D647" s="26"/>
      <c r="E647" s="26"/>
    </row>
    <row r="648" spans="1:5" ht="15.75">
      <c r="A648" s="26"/>
      <c r="B648" s="26"/>
      <c r="C648" s="26"/>
      <c r="D648" s="26"/>
      <c r="E648" s="26"/>
    </row>
    <row r="649" spans="1:5" ht="15.75">
      <c r="A649" s="26"/>
      <c r="B649" s="26"/>
      <c r="C649" s="26"/>
      <c r="D649" s="26"/>
      <c r="E649" s="26"/>
    </row>
    <row r="650" spans="1:5" ht="15.75">
      <c r="A650" s="26"/>
      <c r="B650" s="26"/>
      <c r="C650" s="26"/>
      <c r="D650" s="26"/>
      <c r="E650" s="26"/>
    </row>
    <row r="651" spans="1:5" ht="15.75">
      <c r="A651" s="26"/>
      <c r="B651" s="26"/>
      <c r="C651" s="26"/>
      <c r="D651" s="26"/>
      <c r="E651" s="26"/>
    </row>
    <row r="652" spans="1:5" ht="15.75">
      <c r="A652" s="26"/>
      <c r="B652" s="26"/>
      <c r="C652" s="26"/>
      <c r="D652" s="26"/>
      <c r="E652" s="26"/>
    </row>
    <row r="653" spans="1:5" ht="15.75">
      <c r="A653" s="26"/>
      <c r="B653" s="26"/>
      <c r="C653" s="26"/>
      <c r="D653" s="26"/>
      <c r="E653" s="26"/>
    </row>
    <row r="654" spans="1:5" ht="15.75">
      <c r="A654" s="26"/>
      <c r="B654" s="26"/>
      <c r="C654" s="26"/>
      <c r="D654" s="26"/>
      <c r="E654" s="26"/>
    </row>
    <row r="655" spans="1:5" ht="15.75">
      <c r="A655" s="26"/>
      <c r="B655" s="26"/>
      <c r="C655" s="26"/>
      <c r="D655" s="26"/>
      <c r="E655" s="26"/>
    </row>
    <row r="656" spans="1:5" ht="15.75">
      <c r="A656" s="26"/>
      <c r="B656" s="26"/>
      <c r="C656" s="26"/>
      <c r="D656" s="26"/>
      <c r="E656" s="26"/>
    </row>
    <row r="657" spans="1:5" ht="15.75">
      <c r="A657" s="26"/>
      <c r="B657" s="26"/>
      <c r="C657" s="26"/>
      <c r="D657" s="26"/>
      <c r="E657" s="26"/>
    </row>
    <row r="658" spans="1:5" ht="15.75">
      <c r="A658" s="26"/>
      <c r="B658" s="26"/>
      <c r="C658" s="26"/>
      <c r="D658" s="26"/>
      <c r="E658" s="26"/>
    </row>
    <row r="659" spans="1:5" ht="15.75">
      <c r="A659" s="26"/>
      <c r="B659" s="26"/>
      <c r="C659" s="26"/>
      <c r="D659" s="26"/>
      <c r="E659" s="26"/>
    </row>
    <row r="660" spans="1:5" ht="15.75">
      <c r="A660" s="26"/>
      <c r="B660" s="32"/>
      <c r="C660" s="26"/>
      <c r="D660" s="26"/>
      <c r="E660" s="26"/>
    </row>
    <row r="661" spans="1:5" ht="15.75">
      <c r="A661" s="26"/>
      <c r="B661" s="66"/>
      <c r="C661" s="32"/>
      <c r="D661" s="32"/>
      <c r="E661" s="32"/>
    </row>
    <row r="662" spans="1:5" ht="15.75">
      <c r="A662" s="26"/>
      <c r="B662" s="26"/>
      <c r="C662" s="66"/>
      <c r="D662" s="66"/>
      <c r="E662" s="66"/>
    </row>
    <row r="663" spans="1:5" ht="15.75">
      <c r="A663" s="26"/>
      <c r="B663" s="26"/>
      <c r="C663" s="26"/>
      <c r="D663" s="26"/>
      <c r="E663" s="26"/>
    </row>
    <row r="664" spans="1:5" ht="15.75">
      <c r="A664" s="26"/>
      <c r="B664" s="26"/>
      <c r="C664" s="26"/>
      <c r="D664" s="26"/>
      <c r="E664" s="26"/>
    </row>
    <row r="665" spans="1:5" ht="15.75">
      <c r="A665" s="26"/>
      <c r="B665" s="26"/>
      <c r="C665" s="26"/>
      <c r="D665" s="26"/>
      <c r="E665" s="26"/>
    </row>
    <row r="666" spans="1:5" ht="15.75">
      <c r="A666" s="26"/>
      <c r="B666" s="26"/>
      <c r="C666" s="26"/>
      <c r="D666" s="26"/>
      <c r="E666" s="26"/>
    </row>
    <row r="667" spans="1:5" ht="15.75">
      <c r="A667" s="26"/>
      <c r="B667" s="26"/>
      <c r="C667" s="26"/>
      <c r="D667" s="26"/>
      <c r="E667" s="26"/>
    </row>
    <row r="668" spans="1:5" ht="15.75">
      <c r="A668" s="32"/>
      <c r="B668" s="26"/>
      <c r="C668" s="26"/>
      <c r="D668" s="26"/>
      <c r="E668" s="26"/>
    </row>
    <row r="669" spans="1:5" ht="15.75">
      <c r="A669" s="66"/>
      <c r="B669" s="32"/>
      <c r="C669" s="26"/>
      <c r="D669" s="26"/>
      <c r="E669" s="26"/>
    </row>
    <row r="670" spans="1:5" ht="15.75">
      <c r="A670" s="26"/>
      <c r="B670" s="66"/>
      <c r="C670" s="32"/>
      <c r="D670" s="32"/>
      <c r="E670" s="32"/>
    </row>
    <row r="671" spans="1:5" ht="15.75">
      <c r="A671" s="26"/>
      <c r="B671" s="26"/>
      <c r="C671" s="66"/>
      <c r="D671" s="66"/>
      <c r="E671" s="66"/>
    </row>
    <row r="672" spans="1:5" ht="15.75">
      <c r="A672" s="26"/>
      <c r="B672" s="26"/>
      <c r="C672" s="26"/>
      <c r="D672" s="26"/>
      <c r="E672" s="26"/>
    </row>
    <row r="673" spans="1:5" ht="15.75">
      <c r="A673" s="26"/>
      <c r="B673" s="26"/>
      <c r="C673" s="26"/>
      <c r="D673" s="26"/>
      <c r="E673" s="26"/>
    </row>
    <row r="674" spans="1:5" ht="15.75">
      <c r="A674" s="26"/>
      <c r="B674" s="26"/>
      <c r="C674" s="26"/>
      <c r="D674" s="26"/>
      <c r="E674" s="26"/>
    </row>
    <row r="675" spans="1:5" ht="15.75">
      <c r="A675" s="26"/>
      <c r="C675" s="26"/>
      <c r="D675" s="26"/>
      <c r="E675" s="26"/>
    </row>
    <row r="676" spans="1:2" ht="15.75">
      <c r="A676" s="26"/>
      <c r="B676" s="26"/>
    </row>
    <row r="677" spans="1:5" ht="15.75">
      <c r="A677" s="32"/>
      <c r="B677" s="26"/>
      <c r="C677" s="26"/>
      <c r="D677" s="26"/>
      <c r="E677" s="26"/>
    </row>
    <row r="678" spans="1:5" ht="15.75">
      <c r="A678" s="66"/>
      <c r="B678" s="26"/>
      <c r="C678" s="26"/>
      <c r="D678" s="26"/>
      <c r="E678" s="26"/>
    </row>
    <row r="679" spans="1:5" ht="15.75">
      <c r="A679" s="26"/>
      <c r="B679" s="26"/>
      <c r="C679" s="26"/>
      <c r="D679" s="26"/>
      <c r="E679" s="26"/>
    </row>
    <row r="680" spans="1:5" ht="15.75">
      <c r="A680" s="26"/>
      <c r="B680" s="26"/>
      <c r="C680" s="26"/>
      <c r="D680" s="26"/>
      <c r="E680" s="26"/>
    </row>
    <row r="681" spans="1:5" ht="15.75">
      <c r="A681" s="26"/>
      <c r="B681" s="32"/>
      <c r="C681" s="26"/>
      <c r="D681" s="26"/>
      <c r="E681" s="26"/>
    </row>
    <row r="682" spans="1:5" ht="15.75">
      <c r="A682" s="26"/>
      <c r="B682" s="66"/>
      <c r="C682" s="32"/>
      <c r="D682" s="32"/>
      <c r="E682" s="32"/>
    </row>
    <row r="683" spans="2:5" ht="15.75">
      <c r="B683" s="26"/>
      <c r="C683" s="66"/>
      <c r="D683" s="66"/>
      <c r="E683" s="66"/>
    </row>
    <row r="684" spans="1:5" ht="15.75">
      <c r="A684" s="26"/>
      <c r="B684" s="26"/>
      <c r="C684" s="26"/>
      <c r="D684" s="26"/>
      <c r="E684" s="26"/>
    </row>
    <row r="685" spans="1:5" ht="15.75">
      <c r="A685" s="26"/>
      <c r="B685" s="26"/>
      <c r="C685" s="26"/>
      <c r="D685" s="26"/>
      <c r="E685" s="26"/>
    </row>
    <row r="686" spans="1:5" ht="15.75">
      <c r="A686" s="26"/>
      <c r="B686" s="26"/>
      <c r="C686" s="26"/>
      <c r="D686" s="26"/>
      <c r="E686" s="26"/>
    </row>
    <row r="687" spans="1:5" ht="15.75">
      <c r="A687" s="26"/>
      <c r="B687" s="26"/>
      <c r="C687" s="26"/>
      <c r="D687" s="26"/>
      <c r="E687" s="26"/>
    </row>
    <row r="688" spans="1:5" ht="15.75">
      <c r="A688" s="26"/>
      <c r="B688" s="26"/>
      <c r="C688" s="26"/>
      <c r="D688" s="26"/>
      <c r="E688" s="26"/>
    </row>
    <row r="689" spans="1:5" ht="15.75">
      <c r="A689" s="32"/>
      <c r="B689" s="26"/>
      <c r="C689" s="26"/>
      <c r="D689" s="26"/>
      <c r="E689" s="26"/>
    </row>
    <row r="690" spans="1:5" ht="15.75">
      <c r="A690" s="66"/>
      <c r="B690" s="32"/>
      <c r="C690" s="26"/>
      <c r="D690" s="26"/>
      <c r="E690" s="26"/>
    </row>
    <row r="691" spans="1:5" ht="15.75">
      <c r="A691" s="26"/>
      <c r="B691" s="66"/>
      <c r="C691" s="32"/>
      <c r="D691" s="32"/>
      <c r="E691" s="32"/>
    </row>
    <row r="692" spans="1:5" ht="15.75">
      <c r="A692" s="26"/>
      <c r="B692" s="26"/>
      <c r="C692" s="66"/>
      <c r="D692" s="66"/>
      <c r="E692" s="66"/>
    </row>
    <row r="693" spans="1:5" ht="15.75">
      <c r="A693" s="26"/>
      <c r="B693" s="26"/>
      <c r="C693" s="26"/>
      <c r="D693" s="26"/>
      <c r="E693" s="26"/>
    </row>
    <row r="694" spans="1:5" ht="15.75">
      <c r="A694" s="26"/>
      <c r="B694" s="26"/>
      <c r="C694" s="26"/>
      <c r="D694" s="26"/>
      <c r="E694" s="26"/>
    </row>
    <row r="695" spans="1:5" ht="15.75">
      <c r="A695" s="26"/>
      <c r="B695" s="26"/>
      <c r="C695" s="26"/>
      <c r="D695" s="26"/>
      <c r="E695" s="26"/>
    </row>
    <row r="696" spans="1:5" ht="15.75">
      <c r="A696" s="26"/>
      <c r="B696" s="26"/>
      <c r="C696" s="26"/>
      <c r="D696" s="26"/>
      <c r="E696" s="26"/>
    </row>
    <row r="697" spans="1:5" ht="15.75">
      <c r="A697" s="26"/>
      <c r="B697" s="26"/>
      <c r="C697" s="26"/>
      <c r="D697" s="26"/>
      <c r="E697" s="26"/>
    </row>
    <row r="698" spans="1:5" ht="15.75">
      <c r="A698" s="32"/>
      <c r="B698" s="26"/>
      <c r="C698" s="26"/>
      <c r="D698" s="26"/>
      <c r="E698" s="26"/>
    </row>
    <row r="699" spans="1:5" ht="15.75">
      <c r="A699" s="66"/>
      <c r="B699" s="32"/>
      <c r="C699" s="26"/>
      <c r="D699" s="26"/>
      <c r="E699" s="26"/>
    </row>
    <row r="700" spans="1:5" ht="15.75">
      <c r="A700" s="26"/>
      <c r="B700" s="66"/>
      <c r="C700" s="32"/>
      <c r="D700" s="32"/>
      <c r="E700" s="32"/>
    </row>
    <row r="701" spans="1:5" ht="15.75">
      <c r="A701" s="26"/>
      <c r="C701" s="66"/>
      <c r="D701" s="66"/>
      <c r="E701" s="66"/>
    </row>
    <row r="702" ht="15.75">
      <c r="A702" s="26"/>
    </row>
    <row r="703" ht="15.75">
      <c r="A703" s="26"/>
    </row>
    <row r="704" ht="15.75">
      <c r="A704" s="26"/>
    </row>
    <row r="705" ht="15.75">
      <c r="A705" s="26"/>
    </row>
    <row r="706" ht="15.75">
      <c r="A706" s="26"/>
    </row>
    <row r="707" ht="15.75">
      <c r="A707" s="32"/>
    </row>
    <row r="708" spans="1:2" ht="15.75">
      <c r="A708" s="66"/>
      <c r="B708" s="10"/>
    </row>
    <row r="709" spans="2:5" ht="15.75">
      <c r="B709" s="8"/>
      <c r="C709" s="10"/>
      <c r="D709" s="10"/>
      <c r="E709" s="10"/>
    </row>
    <row r="710" spans="3:5" ht="15.75">
      <c r="C710" s="8"/>
      <c r="D710" s="8"/>
      <c r="E710" s="8"/>
    </row>
    <row r="716" ht="15.75">
      <c r="A716" s="10"/>
    </row>
    <row r="717" spans="1:2" ht="15.75">
      <c r="A717" s="8"/>
      <c r="B717" s="10"/>
    </row>
    <row r="718" spans="2:5" ht="15.75">
      <c r="B718" s="8"/>
      <c r="C718" s="10"/>
      <c r="D718" s="10"/>
      <c r="E718" s="10"/>
    </row>
    <row r="719" spans="3:5" ht="15.75">
      <c r="C719" s="8"/>
      <c r="D719" s="8"/>
      <c r="E719" s="8"/>
    </row>
    <row r="725" ht="15.75">
      <c r="A725" s="10"/>
    </row>
    <row r="726" spans="1:2" ht="15.75">
      <c r="A726" s="8"/>
      <c r="B726" s="10"/>
    </row>
    <row r="727" spans="2:5" ht="15.75">
      <c r="B727" s="8"/>
      <c r="C727" s="10"/>
      <c r="D727" s="10"/>
      <c r="E727" s="10"/>
    </row>
    <row r="728" spans="3:5" ht="15.75">
      <c r="C728" s="8"/>
      <c r="D728" s="8"/>
      <c r="E728" s="8"/>
    </row>
    <row r="734" ht="15.75">
      <c r="A734" s="10"/>
    </row>
    <row r="735" spans="1:2" ht="15.75">
      <c r="A735" s="8"/>
      <c r="B735" s="10"/>
    </row>
    <row r="736" spans="2:5" ht="15.75">
      <c r="B736" s="8"/>
      <c r="C736" s="10"/>
      <c r="D736" s="10"/>
      <c r="E736" s="10"/>
    </row>
    <row r="737" spans="3:5" ht="15.75">
      <c r="C737" s="8"/>
      <c r="D737" s="8"/>
      <c r="E737" s="8"/>
    </row>
    <row r="743" ht="15.75">
      <c r="A743" s="10"/>
    </row>
    <row r="744" ht="15.75">
      <c r="A744" s="8"/>
    </row>
    <row r="747" ht="15.75">
      <c r="B747" s="10"/>
    </row>
    <row r="748" spans="2:5" ht="15.75">
      <c r="B748" s="8"/>
      <c r="C748" s="10"/>
      <c r="D748" s="10"/>
      <c r="E748" s="10"/>
    </row>
    <row r="749" spans="3:5" ht="15.75">
      <c r="C749" s="8"/>
      <c r="D749" s="8"/>
      <c r="E749" s="8"/>
    </row>
    <row r="755" ht="15.75">
      <c r="A755" s="10"/>
    </row>
    <row r="756" ht="15.75">
      <c r="A756" s="8"/>
    </row>
    <row r="759" ht="15.75">
      <c r="B759" s="10"/>
    </row>
    <row r="760" spans="2:5" ht="15.75">
      <c r="B760" s="8"/>
      <c r="C760" s="10"/>
      <c r="D760" s="10"/>
      <c r="E760" s="10"/>
    </row>
    <row r="761" spans="3:5" ht="15.75">
      <c r="C761" s="8"/>
      <c r="D761" s="8"/>
      <c r="E761" s="8"/>
    </row>
    <row r="767" ht="15.75">
      <c r="A767" s="10"/>
    </row>
    <row r="768" spans="1:2" ht="15.75">
      <c r="A768" s="8"/>
      <c r="B768" s="10"/>
    </row>
    <row r="769" spans="2:5" ht="15.75">
      <c r="B769" s="8"/>
      <c r="C769" s="10"/>
      <c r="D769" s="10"/>
      <c r="E769" s="10"/>
    </row>
    <row r="770" spans="3:5" ht="15.75">
      <c r="C770" s="8"/>
      <c r="D770" s="8"/>
      <c r="E770" s="8"/>
    </row>
    <row r="776" ht="15.75">
      <c r="A776" s="10"/>
    </row>
    <row r="777" spans="1:2" ht="15.75">
      <c r="A777" s="8"/>
      <c r="B777" s="10"/>
    </row>
    <row r="778" spans="2:5" ht="15.75">
      <c r="B778" s="8"/>
      <c r="C778" s="10"/>
      <c r="D778" s="10"/>
      <c r="E778" s="10"/>
    </row>
    <row r="779" spans="3:5" ht="15.75">
      <c r="C779" s="8"/>
      <c r="D779" s="8"/>
      <c r="E779" s="8"/>
    </row>
    <row r="785" ht="15.75">
      <c r="A785" s="10"/>
    </row>
    <row r="786" spans="1:2" ht="15.75">
      <c r="A786" s="8"/>
      <c r="B786" s="10"/>
    </row>
    <row r="787" spans="2:5" ht="15.75">
      <c r="B787" s="8"/>
      <c r="C787" s="10"/>
      <c r="D787" s="10"/>
      <c r="E787" s="10"/>
    </row>
    <row r="788" spans="3:5" ht="15.75">
      <c r="C788" s="8"/>
      <c r="D788" s="8"/>
      <c r="E788" s="8"/>
    </row>
    <row r="794" ht="15.75">
      <c r="A794" s="10"/>
    </row>
    <row r="795" spans="1:2" ht="15.75">
      <c r="A795" s="8"/>
      <c r="B795" s="10"/>
    </row>
    <row r="796" spans="2:5" ht="15.75">
      <c r="B796" s="8"/>
      <c r="C796" s="10"/>
      <c r="D796" s="10"/>
      <c r="E796" s="10"/>
    </row>
    <row r="797" spans="3:5" ht="15.75">
      <c r="C797" s="8"/>
      <c r="D797" s="8"/>
      <c r="E797" s="8"/>
    </row>
    <row r="803" ht="15.75">
      <c r="A803" s="10"/>
    </row>
    <row r="804" spans="1:2" ht="15.75">
      <c r="A804" s="8"/>
      <c r="B804" s="10"/>
    </row>
    <row r="805" spans="2:5" ht="15.75">
      <c r="B805" s="8"/>
      <c r="C805" s="10"/>
      <c r="D805" s="10"/>
      <c r="E805" s="10"/>
    </row>
    <row r="806" spans="3:5" ht="15.75">
      <c r="C806" s="8"/>
      <c r="D806" s="8"/>
      <c r="E806" s="8"/>
    </row>
    <row r="812" ht="15.75">
      <c r="A812" s="10"/>
    </row>
    <row r="813" spans="1:2" ht="15.75">
      <c r="A813" s="8"/>
      <c r="B813" s="10"/>
    </row>
    <row r="814" spans="2:5" ht="15.75">
      <c r="B814" s="8"/>
      <c r="C814" s="10"/>
      <c r="D814" s="10"/>
      <c r="E814" s="10"/>
    </row>
    <row r="815" spans="3:5" ht="15.75">
      <c r="C815" s="8"/>
      <c r="D815" s="8"/>
      <c r="E815" s="8"/>
    </row>
    <row r="821" ht="15.75">
      <c r="A821" s="10"/>
    </row>
    <row r="822" spans="1:2" ht="15.75">
      <c r="A822" s="8"/>
      <c r="B822" s="10"/>
    </row>
    <row r="823" spans="2:5" ht="15.75">
      <c r="B823" s="8"/>
      <c r="C823" s="10"/>
      <c r="D823" s="10"/>
      <c r="E823" s="10"/>
    </row>
    <row r="824" spans="3:5" ht="15.75">
      <c r="C824" s="8"/>
      <c r="D824" s="8"/>
      <c r="E824" s="8"/>
    </row>
    <row r="830" ht="15.75">
      <c r="A830" s="10"/>
    </row>
    <row r="831" spans="1:2" ht="15.75">
      <c r="A831" s="8"/>
      <c r="B831" s="10"/>
    </row>
    <row r="832" spans="2:5" ht="15.75">
      <c r="B832" s="8"/>
      <c r="C832" s="10"/>
      <c r="D832" s="10"/>
      <c r="E832" s="10"/>
    </row>
    <row r="833" spans="3:5" ht="15.75">
      <c r="C833" s="8"/>
      <c r="D833" s="8"/>
      <c r="E833" s="8"/>
    </row>
    <row r="839" ht="15.75">
      <c r="A839" s="10"/>
    </row>
    <row r="840" spans="1:2" ht="15.75">
      <c r="A840" s="8"/>
      <c r="B840" s="10"/>
    </row>
    <row r="841" spans="2:5" ht="15.75">
      <c r="B841" s="8"/>
      <c r="C841" s="10"/>
      <c r="D841" s="10"/>
      <c r="E841" s="10"/>
    </row>
    <row r="842" spans="3:5" ht="15.75">
      <c r="C842" s="8"/>
      <c r="D842" s="8"/>
      <c r="E842" s="8"/>
    </row>
    <row r="848" ht="15.75">
      <c r="A848" s="10"/>
    </row>
    <row r="849" spans="1:2" ht="15.75">
      <c r="A849" s="8"/>
      <c r="B849" s="10"/>
    </row>
    <row r="850" spans="2:5" ht="15.75">
      <c r="B850" s="8"/>
      <c r="C850" s="10"/>
      <c r="D850" s="10"/>
      <c r="E850" s="10"/>
    </row>
    <row r="851" spans="3:5" ht="15.75">
      <c r="C851" s="8"/>
      <c r="D851" s="8"/>
      <c r="E851" s="8"/>
    </row>
    <row r="857" ht="15.75">
      <c r="A857" s="10"/>
    </row>
    <row r="858" spans="1:2" ht="15.75">
      <c r="A858" s="8"/>
      <c r="B858" s="10"/>
    </row>
    <row r="859" spans="2:5" ht="15.75">
      <c r="B859" s="8"/>
      <c r="C859" s="10"/>
      <c r="D859" s="10"/>
      <c r="E859" s="10"/>
    </row>
    <row r="860" spans="3:5" ht="15.75">
      <c r="C860" s="8"/>
      <c r="D860" s="8"/>
      <c r="E860" s="8"/>
    </row>
    <row r="866" ht="15.75">
      <c r="A866" s="10"/>
    </row>
    <row r="867" spans="1:2" ht="15.75">
      <c r="A867" s="8"/>
      <c r="B867" s="10"/>
    </row>
    <row r="868" spans="2:5" ht="15.75">
      <c r="B868" s="8"/>
      <c r="C868" s="10"/>
      <c r="D868" s="10"/>
      <c r="E868" s="10"/>
    </row>
    <row r="869" spans="3:5" ht="15.75">
      <c r="C869" s="8"/>
      <c r="D869" s="8"/>
      <c r="E869" s="8"/>
    </row>
    <row r="875" ht="15.75">
      <c r="A875" s="10"/>
    </row>
    <row r="876" spans="1:2" ht="15.75">
      <c r="A876" s="8"/>
      <c r="B876" s="10"/>
    </row>
    <row r="877" spans="2:5" ht="15.75">
      <c r="B877" s="8"/>
      <c r="C877" s="10"/>
      <c r="D877" s="10"/>
      <c r="E877" s="10"/>
    </row>
    <row r="878" spans="3:5" ht="15.75">
      <c r="C878" s="8"/>
      <c r="D878" s="8"/>
      <c r="E878" s="8"/>
    </row>
    <row r="884" ht="15.75">
      <c r="A884" s="10"/>
    </row>
    <row r="885" spans="1:2" ht="15.75">
      <c r="A885" s="8"/>
      <c r="B885" s="10"/>
    </row>
    <row r="886" spans="2:5" ht="15.75">
      <c r="B886" s="8"/>
      <c r="C886" s="10"/>
      <c r="D886" s="10"/>
      <c r="E886" s="10"/>
    </row>
    <row r="887" spans="3:5" ht="15.75">
      <c r="C887" s="8"/>
      <c r="D887" s="8"/>
      <c r="E887" s="8"/>
    </row>
    <row r="893" ht="15.75">
      <c r="A893" s="10"/>
    </row>
    <row r="894" spans="1:2" ht="15.75">
      <c r="A894" s="8"/>
      <c r="B894" s="10"/>
    </row>
    <row r="895" spans="2:5" ht="15.75">
      <c r="B895" s="8"/>
      <c r="C895" s="10"/>
      <c r="D895" s="10"/>
      <c r="E895" s="10"/>
    </row>
    <row r="896" spans="3:5" ht="15.75">
      <c r="C896" s="8"/>
      <c r="D896" s="8"/>
      <c r="E896" s="8"/>
    </row>
    <row r="902" ht="15.75">
      <c r="A902" s="10"/>
    </row>
    <row r="903" spans="1:2" ht="15.75">
      <c r="A903" s="8"/>
      <c r="B903" s="10"/>
    </row>
    <row r="904" spans="2:5" ht="15.75">
      <c r="B904" s="8"/>
      <c r="C904" s="10"/>
      <c r="D904" s="10"/>
      <c r="E904" s="10"/>
    </row>
    <row r="905" spans="3:5" ht="15.75">
      <c r="C905" s="8"/>
      <c r="D905" s="8"/>
      <c r="E905" s="8"/>
    </row>
    <row r="911" ht="15.75">
      <c r="A911" s="10"/>
    </row>
    <row r="912" spans="1:2" ht="15.75">
      <c r="A912" s="8"/>
      <c r="B912" s="10"/>
    </row>
    <row r="913" spans="2:5" ht="15.75">
      <c r="B913" s="8"/>
      <c r="C913" s="10"/>
      <c r="D913" s="10"/>
      <c r="E913" s="10"/>
    </row>
    <row r="914" spans="3:5" ht="15.75">
      <c r="C914" s="8"/>
      <c r="D914" s="8"/>
      <c r="E914" s="8"/>
    </row>
    <row r="920" ht="15.75">
      <c r="A920" s="10"/>
    </row>
    <row r="921" ht="15.75">
      <c r="A921" s="8"/>
    </row>
    <row r="924" ht="15.75">
      <c r="B924" s="10"/>
    </row>
    <row r="925" spans="2:5" ht="15.75">
      <c r="B925" s="8"/>
      <c r="C925" s="10"/>
      <c r="D925" s="10"/>
      <c r="E925" s="10"/>
    </row>
    <row r="926" spans="3:5" ht="15.75">
      <c r="C926" s="8"/>
      <c r="D926" s="8"/>
      <c r="E926" s="8"/>
    </row>
    <row r="932" ht="15.75">
      <c r="A932" s="10"/>
    </row>
    <row r="933" ht="15.75">
      <c r="A933" s="8"/>
    </row>
    <row r="935" ht="15.75">
      <c r="B935" s="10"/>
    </row>
    <row r="936" spans="2:5" ht="15.75">
      <c r="B936" s="8"/>
      <c r="C936" s="10"/>
      <c r="D936" s="10"/>
      <c r="E936" s="10"/>
    </row>
    <row r="937" spans="3:5" ht="15.75">
      <c r="C937" s="8"/>
      <c r="D937" s="8"/>
      <c r="E937" s="8"/>
    </row>
    <row r="943" ht="15.75">
      <c r="A943" s="10"/>
    </row>
    <row r="944" ht="15.75">
      <c r="A944" s="8"/>
    </row>
    <row r="947" ht="15.75">
      <c r="B947" s="10"/>
    </row>
    <row r="948" spans="2:5" ht="15.75">
      <c r="B948" s="8"/>
      <c r="C948" s="10"/>
      <c r="D948" s="10"/>
      <c r="E948" s="10"/>
    </row>
    <row r="949" spans="3:5" ht="15.75">
      <c r="C949" s="8"/>
      <c r="D949" s="8"/>
      <c r="E949" s="8"/>
    </row>
    <row r="955" ht="15.75">
      <c r="A955" s="10"/>
    </row>
    <row r="956" ht="15.75">
      <c r="A956" s="8"/>
    </row>
    <row r="959" ht="15.75">
      <c r="B959" s="10"/>
    </row>
    <row r="960" spans="2:5" ht="15.75">
      <c r="B960" s="8"/>
      <c r="C960" s="10"/>
      <c r="D960" s="10"/>
      <c r="E960" s="10"/>
    </row>
    <row r="961" spans="3:5" ht="15.75">
      <c r="C961" s="8"/>
      <c r="D961" s="8"/>
      <c r="E961" s="8"/>
    </row>
    <row r="967" ht="15.75">
      <c r="A967" s="10"/>
    </row>
    <row r="968" ht="15.75">
      <c r="A968" s="8"/>
    </row>
    <row r="971" ht="15.75">
      <c r="B971" s="10"/>
    </row>
    <row r="972" spans="2:5" ht="15.75">
      <c r="B972" s="8"/>
      <c r="C972" s="10"/>
      <c r="D972" s="10"/>
      <c r="E972" s="10"/>
    </row>
    <row r="973" spans="3:5" ht="15.75">
      <c r="C973" s="8"/>
      <c r="D973" s="8"/>
      <c r="E973" s="8"/>
    </row>
    <row r="979" ht="15.75">
      <c r="A979" s="10"/>
    </row>
    <row r="980" ht="15.75">
      <c r="A980" s="8"/>
    </row>
    <row r="983" ht="15.75">
      <c r="B983" s="10"/>
    </row>
    <row r="984" spans="2:5" ht="15.75">
      <c r="B984" s="8"/>
      <c r="C984" s="10"/>
      <c r="D984" s="10"/>
      <c r="E984" s="10"/>
    </row>
    <row r="985" spans="3:5" ht="15.75">
      <c r="C985" s="8"/>
      <c r="D985" s="8"/>
      <c r="E985" s="8"/>
    </row>
    <row r="991" ht="15.75">
      <c r="A991" s="10"/>
    </row>
    <row r="992" ht="15.75">
      <c r="A992" s="8"/>
    </row>
    <row r="995" ht="15.75">
      <c r="B995" s="10"/>
    </row>
    <row r="996" spans="2:5" ht="15.75">
      <c r="B996" s="8"/>
      <c r="C996" s="10"/>
      <c r="D996" s="10"/>
      <c r="E996" s="10"/>
    </row>
    <row r="997" spans="3:5" ht="15.75">
      <c r="C997" s="8"/>
      <c r="D997" s="8"/>
      <c r="E997" s="8"/>
    </row>
    <row r="1003" ht="15.75">
      <c r="A1003" s="10"/>
    </row>
    <row r="1004" ht="15.75">
      <c r="A1004" s="8"/>
    </row>
    <row r="1007" ht="15.75">
      <c r="B1007" s="10"/>
    </row>
    <row r="1008" spans="2:5" ht="15.75">
      <c r="B1008" s="8"/>
      <c r="C1008" s="10"/>
      <c r="D1008" s="10"/>
      <c r="E1008" s="10"/>
    </row>
    <row r="1009" spans="3:5" ht="15.75">
      <c r="C1009" s="8"/>
      <c r="D1009" s="8"/>
      <c r="E1009" s="8"/>
    </row>
    <row r="1015" ht="15.75">
      <c r="A1015" s="10"/>
    </row>
    <row r="1016" ht="15.75">
      <c r="A1016" s="8"/>
    </row>
    <row r="1018" ht="15.75">
      <c r="B1018" s="10"/>
    </row>
    <row r="1019" spans="2:5" ht="15.75">
      <c r="B1019" s="8"/>
      <c r="C1019" s="10"/>
      <c r="D1019" s="10"/>
      <c r="E1019" s="10"/>
    </row>
    <row r="1020" spans="3:5" ht="15.75">
      <c r="C1020" s="8"/>
      <c r="D1020" s="8"/>
      <c r="E1020" s="8"/>
    </row>
    <row r="1026" ht="15.75">
      <c r="A1026" s="10"/>
    </row>
    <row r="1027" ht="15.75">
      <c r="A1027" s="8"/>
    </row>
    <row r="1029" ht="15.75">
      <c r="B1029" s="10"/>
    </row>
    <row r="1030" spans="2:5" ht="15.75">
      <c r="B1030" s="8"/>
      <c r="C1030" s="10"/>
      <c r="D1030" s="10"/>
      <c r="E1030" s="10"/>
    </row>
    <row r="1031" spans="3:5" ht="15.75">
      <c r="C1031" s="8"/>
      <c r="D1031" s="8"/>
      <c r="E1031" s="8"/>
    </row>
    <row r="1037" ht="15.75">
      <c r="A1037" s="10"/>
    </row>
    <row r="1038" ht="15.75">
      <c r="A1038" s="8"/>
    </row>
    <row r="1040" ht="15.75">
      <c r="B1040" s="10"/>
    </row>
    <row r="1041" spans="2:5" ht="15.75">
      <c r="B1041" s="8"/>
      <c r="C1041" s="10"/>
      <c r="D1041" s="10"/>
      <c r="E1041" s="10"/>
    </row>
    <row r="1042" spans="3:5" ht="15.75">
      <c r="C1042" s="8"/>
      <c r="D1042" s="8"/>
      <c r="E1042" s="8"/>
    </row>
    <row r="1048" ht="15.75">
      <c r="A1048" s="10"/>
    </row>
    <row r="1049" ht="15.75">
      <c r="A1049" s="8"/>
    </row>
    <row r="1052" ht="15.75">
      <c r="B1052" s="10"/>
    </row>
    <row r="1053" spans="2:5" ht="15.75">
      <c r="B1053" s="8"/>
      <c r="C1053" s="10"/>
      <c r="D1053" s="10"/>
      <c r="E1053" s="10"/>
    </row>
    <row r="1054" spans="3:5" ht="15.75">
      <c r="C1054" s="8"/>
      <c r="D1054" s="8"/>
      <c r="E1054" s="8"/>
    </row>
    <row r="1060" ht="15.75">
      <c r="A1060" s="10"/>
    </row>
    <row r="1061" ht="15.75">
      <c r="A1061" s="8"/>
    </row>
    <row r="1064" ht="15.75">
      <c r="B1064" s="10"/>
    </row>
    <row r="1065" spans="2:5" ht="15.75">
      <c r="B1065" s="8"/>
      <c r="C1065" s="10"/>
      <c r="D1065" s="10"/>
      <c r="E1065" s="10"/>
    </row>
    <row r="1066" spans="3:5" ht="15.75">
      <c r="C1066" s="8"/>
      <c r="D1066" s="8"/>
      <c r="E1066" s="8"/>
    </row>
    <row r="1072" ht="15.75">
      <c r="A1072" s="10"/>
    </row>
    <row r="1073" ht="15.75">
      <c r="A1073" s="8"/>
    </row>
    <row r="1076" ht="15.75">
      <c r="B1076" s="10"/>
    </row>
    <row r="1077" spans="2:5" ht="15.75">
      <c r="B1077" s="8"/>
      <c r="C1077" s="10"/>
      <c r="D1077" s="10"/>
      <c r="E1077" s="10"/>
    </row>
    <row r="1078" spans="3:5" ht="15.75">
      <c r="C1078" s="8"/>
      <c r="D1078" s="8"/>
      <c r="E1078" s="8"/>
    </row>
    <row r="1084" ht="15.75">
      <c r="A1084" s="10"/>
    </row>
    <row r="1085" spans="1:2" ht="15.75">
      <c r="A1085" s="8"/>
      <c r="B1085" s="10"/>
    </row>
    <row r="1086" spans="2:5" ht="15.75">
      <c r="B1086" s="8"/>
      <c r="C1086" s="10"/>
      <c r="D1086" s="10"/>
      <c r="E1086" s="10"/>
    </row>
    <row r="1087" spans="3:5" ht="15.75">
      <c r="C1087" s="8"/>
      <c r="D1087" s="8"/>
      <c r="E1087" s="8"/>
    </row>
    <row r="1093" ht="15.75">
      <c r="A1093" s="10"/>
    </row>
    <row r="1094" ht="15.75">
      <c r="A1094" s="8"/>
    </row>
    <row r="1096" ht="15.75">
      <c r="B1096" s="10"/>
    </row>
    <row r="1097" spans="2:5" ht="15.75">
      <c r="B1097" s="8"/>
      <c r="C1097" s="10"/>
      <c r="D1097" s="10"/>
      <c r="E1097" s="10"/>
    </row>
    <row r="1098" spans="3:5" ht="15.75">
      <c r="C1098" s="8"/>
      <c r="D1098" s="8"/>
      <c r="E1098" s="8"/>
    </row>
    <row r="1104" ht="15.75">
      <c r="A1104" s="10"/>
    </row>
    <row r="1105" ht="15.75">
      <c r="A1105" s="8"/>
    </row>
    <row r="1108" ht="15.75">
      <c r="B1108" s="10"/>
    </row>
    <row r="1109" spans="2:5" ht="15.75">
      <c r="B1109" s="8"/>
      <c r="C1109" s="10"/>
      <c r="D1109" s="10"/>
      <c r="E1109" s="10"/>
    </row>
    <row r="1110" spans="3:5" ht="15.75">
      <c r="C1110" s="8"/>
      <c r="D1110" s="8"/>
      <c r="E1110" s="8"/>
    </row>
    <row r="1116" ht="15.75">
      <c r="A1116" s="10"/>
    </row>
    <row r="1117" ht="15.75">
      <c r="A1117" s="8"/>
    </row>
    <row r="1120" ht="15.75">
      <c r="B1120" s="10"/>
    </row>
    <row r="1121" spans="2:5" ht="15.75">
      <c r="B1121" s="8"/>
      <c r="C1121" s="10"/>
      <c r="D1121" s="10"/>
      <c r="E1121" s="10"/>
    </row>
    <row r="1122" spans="3:5" ht="15.75">
      <c r="C1122" s="8"/>
      <c r="D1122" s="8"/>
      <c r="E1122" s="8"/>
    </row>
    <row r="1128" ht="15.75">
      <c r="A1128" s="10"/>
    </row>
    <row r="1129" ht="15.75">
      <c r="A1129" s="8"/>
    </row>
    <row r="1132" ht="15.75">
      <c r="B1132" s="10"/>
    </row>
    <row r="1133" spans="2:5" ht="15.75">
      <c r="B1133" s="8"/>
      <c r="C1133" s="10"/>
      <c r="D1133" s="10"/>
      <c r="E1133" s="10"/>
    </row>
    <row r="1134" spans="3:5" ht="15.75">
      <c r="C1134" s="8"/>
      <c r="D1134" s="8"/>
      <c r="E1134" s="8"/>
    </row>
    <row r="1140" ht="15.75">
      <c r="A1140" s="10"/>
    </row>
    <row r="1141" ht="15.75">
      <c r="A1141" s="8"/>
    </row>
    <row r="1144" ht="15.75">
      <c r="B1144" s="10"/>
    </row>
    <row r="1145" spans="3:5" ht="15.75">
      <c r="C1145" s="10"/>
      <c r="D1145" s="10"/>
      <c r="E1145" s="10"/>
    </row>
    <row r="1152" ht="15.75">
      <c r="A1152" s="10"/>
    </row>
    <row r="1156" ht="15.75">
      <c r="B1156" s="10"/>
    </row>
    <row r="1157" spans="3:5" ht="15.75">
      <c r="C1157" s="10"/>
      <c r="D1157" s="10"/>
      <c r="E1157" s="10"/>
    </row>
    <row r="1164" ht="15.75">
      <c r="A1164" s="10"/>
    </row>
    <row r="1168" ht="15.75">
      <c r="B1168" s="10"/>
    </row>
    <row r="1169" spans="3:5" ht="15.75">
      <c r="C1169" s="10"/>
      <c r="D1169" s="10"/>
      <c r="E1169" s="10"/>
    </row>
    <row r="1176" ht="15.75">
      <c r="A1176" s="10"/>
    </row>
    <row r="1180" ht="15.75">
      <c r="B1180" s="10"/>
    </row>
    <row r="1181" spans="3:5" ht="15.75">
      <c r="C1181" s="10"/>
      <c r="D1181" s="10"/>
      <c r="E1181" s="10"/>
    </row>
    <row r="1188" spans="1:2" ht="15.75">
      <c r="A1188" s="10"/>
      <c r="B1188" s="10"/>
    </row>
    <row r="1189" spans="3:5" ht="15.75">
      <c r="C1189" s="10"/>
      <c r="D1189" s="10"/>
      <c r="E1189" s="10"/>
    </row>
    <row r="1196" ht="15.75">
      <c r="A1196" s="10"/>
    </row>
    <row r="1200" ht="15.75">
      <c r="B1200" s="10"/>
    </row>
    <row r="1201" spans="3:5" ht="15.75">
      <c r="C1201" s="10"/>
      <c r="D1201" s="10"/>
      <c r="E1201" s="10"/>
    </row>
    <row r="1208" ht="15.75">
      <c r="A1208" s="10"/>
    </row>
    <row r="1212" ht="15.75">
      <c r="B1212" s="10"/>
    </row>
    <row r="1213" spans="3:5" ht="15.75">
      <c r="C1213" s="10"/>
      <c r="D1213" s="10"/>
      <c r="E1213" s="10"/>
    </row>
    <row r="1220" ht="15.75">
      <c r="A1220" s="10"/>
    </row>
    <row r="1244" ht="15.75">
      <c r="B1244" s="10"/>
    </row>
    <row r="1245" spans="2:5" ht="15.75">
      <c r="B1245" s="8"/>
      <c r="C1245" s="10"/>
      <c r="D1245" s="10"/>
      <c r="E1245" s="10"/>
    </row>
    <row r="1246" spans="3:5" ht="15.75">
      <c r="C1246" s="8"/>
      <c r="D1246" s="8"/>
      <c r="E1246" s="8"/>
    </row>
    <row r="1252" ht="15.75">
      <c r="A1252" s="10"/>
    </row>
    <row r="1253" ht="15.75">
      <c r="A1253" s="8"/>
    </row>
    <row r="1256" ht="15.75">
      <c r="B1256" s="10"/>
    </row>
    <row r="1257" spans="2:5" ht="15.75">
      <c r="B1257" s="8"/>
      <c r="C1257" s="10"/>
      <c r="D1257" s="10"/>
      <c r="E1257" s="10"/>
    </row>
    <row r="1258" spans="3:5" ht="15.75">
      <c r="C1258" s="8"/>
      <c r="D1258" s="8"/>
      <c r="E1258" s="8"/>
    </row>
    <row r="1264" ht="15.75">
      <c r="A1264" s="10"/>
    </row>
    <row r="1265" ht="15.75">
      <c r="A1265" s="8"/>
    </row>
    <row r="1268" ht="15.75">
      <c r="B1268" s="10"/>
    </row>
    <row r="1269" spans="3:5" ht="15.75">
      <c r="C1269" s="10"/>
      <c r="D1269" s="10"/>
      <c r="E1269" s="10"/>
    </row>
    <row r="1276" ht="15.75">
      <c r="A1276" s="10"/>
    </row>
    <row r="1281" ht="15.75">
      <c r="B1281" s="8"/>
    </row>
    <row r="1282" spans="2:5" ht="15.75">
      <c r="B1282" s="8"/>
      <c r="C1282" s="8"/>
      <c r="D1282" s="8"/>
      <c r="E1282" s="8"/>
    </row>
    <row r="1283" spans="2:5" ht="15.75">
      <c r="B1283" s="8"/>
      <c r="C1283" s="8"/>
      <c r="D1283" s="8"/>
      <c r="E1283" s="8"/>
    </row>
    <row r="1284" spans="2:5" ht="15.75">
      <c r="B1284" s="8"/>
      <c r="C1284" s="8"/>
      <c r="D1284" s="8"/>
      <c r="E1284" s="8"/>
    </row>
    <row r="1285" spans="2:5" ht="15.75">
      <c r="B1285" s="8"/>
      <c r="C1285" s="8"/>
      <c r="D1285" s="8"/>
      <c r="E1285" s="8"/>
    </row>
    <row r="1286" spans="3:5" ht="15.75">
      <c r="C1286" s="8"/>
      <c r="D1286" s="8"/>
      <c r="E1286" s="8"/>
    </row>
    <row r="1289" ht="15.75">
      <c r="A1289" s="8"/>
    </row>
    <row r="1290" ht="15.75">
      <c r="A1290" s="8"/>
    </row>
    <row r="1291" ht="15.75">
      <c r="A1291" s="8"/>
    </row>
    <row r="1292" ht="15.75">
      <c r="A1292" s="8"/>
    </row>
    <row r="1293" ht="15.75">
      <c r="A1293" s="8"/>
    </row>
    <row r="1303" ht="15.75">
      <c r="B1303" s="10"/>
    </row>
    <row r="1304" spans="2:5" ht="15.75">
      <c r="B1304" s="8"/>
      <c r="C1304" s="10"/>
      <c r="D1304" s="10"/>
      <c r="E1304" s="10"/>
    </row>
    <row r="1305" spans="3:5" ht="15.75">
      <c r="C1305" s="8"/>
      <c r="D1305" s="8"/>
      <c r="E1305" s="8"/>
    </row>
    <row r="1308" ht="15.75">
      <c r="B1308" s="10"/>
    </row>
    <row r="1309" spans="2:5" ht="15.75">
      <c r="B1309" s="10"/>
      <c r="C1309" s="10"/>
      <c r="D1309" s="10"/>
      <c r="E1309" s="10"/>
    </row>
    <row r="1310" spans="3:5" ht="15.75">
      <c r="C1310" s="10"/>
      <c r="D1310" s="10"/>
      <c r="E1310" s="10"/>
    </row>
    <row r="1311" ht="15.75">
      <c r="A1311" s="10"/>
    </row>
    <row r="1312" ht="15.75">
      <c r="A1312" s="8"/>
    </row>
    <row r="1313" ht="15.75">
      <c r="B1313" s="10"/>
    </row>
    <row r="1314" spans="3:5" ht="15.75">
      <c r="C1314" s="10"/>
      <c r="D1314" s="10"/>
      <c r="E1314" s="10"/>
    </row>
    <row r="1316" ht="15.75">
      <c r="A1316" s="10"/>
    </row>
    <row r="1317" ht="15.75">
      <c r="A1317" s="10"/>
    </row>
    <row r="1318" ht="15.75">
      <c r="B1318" s="10"/>
    </row>
    <row r="1319" spans="3:5" ht="15.75">
      <c r="C1319" s="10"/>
      <c r="D1319" s="10"/>
      <c r="E1319" s="10"/>
    </row>
    <row r="1321" ht="15.75">
      <c r="A1321" s="10"/>
    </row>
    <row r="1325" ht="15.75">
      <c r="B1325" s="10"/>
    </row>
    <row r="1326" spans="1:5" ht="15.75">
      <c r="A1326" s="10"/>
      <c r="C1326" s="10"/>
      <c r="D1326" s="10"/>
      <c r="E1326" s="10"/>
    </row>
    <row r="1330" ht="15.75">
      <c r="B1330" s="10"/>
    </row>
    <row r="1331" spans="3:5" ht="15.75">
      <c r="C1331" s="10"/>
      <c r="D1331" s="10"/>
      <c r="E1331" s="10"/>
    </row>
    <row r="1333" ht="15.75">
      <c r="A1333" s="10"/>
    </row>
    <row r="1338" ht="15.75">
      <c r="A1338" s="10"/>
    </row>
    <row r="1339" ht="15.75">
      <c r="B1339" s="10"/>
    </row>
    <row r="1340" spans="3:5" ht="15.75">
      <c r="C1340" s="10"/>
      <c r="D1340" s="10"/>
      <c r="E1340" s="10"/>
    </row>
    <row r="1346" ht="15.75">
      <c r="B1346" s="10"/>
    </row>
    <row r="1347" spans="1:5" ht="15.75">
      <c r="A1347" s="10"/>
      <c r="B1347" s="8"/>
      <c r="C1347" s="10"/>
      <c r="D1347" s="10"/>
      <c r="E1347" s="10"/>
    </row>
    <row r="1348" spans="3:5" ht="15.75">
      <c r="C1348" s="8"/>
      <c r="D1348" s="8"/>
      <c r="E1348" s="8"/>
    </row>
    <row r="1351" ht="15.75">
      <c r="B1351" s="10"/>
    </row>
    <row r="1352" spans="2:5" ht="15.75">
      <c r="B1352" s="8"/>
      <c r="C1352" s="10"/>
      <c r="D1352" s="10"/>
      <c r="E1352" s="10"/>
    </row>
    <row r="1353" spans="3:5" ht="15.75">
      <c r="C1353" s="8"/>
      <c r="D1353" s="8"/>
      <c r="E1353" s="8"/>
    </row>
    <row r="1354" ht="15.75">
      <c r="A1354" s="10"/>
    </row>
    <row r="1355" ht="15.75">
      <c r="A1355" s="8"/>
    </row>
    <row r="1356" ht="15.75">
      <c r="B1356" s="10"/>
    </row>
    <row r="1357" spans="2:5" ht="15.75">
      <c r="B1357" s="8"/>
      <c r="C1357" s="10"/>
      <c r="D1357" s="10"/>
      <c r="E1357" s="10"/>
    </row>
    <row r="1358" spans="3:5" ht="15.75">
      <c r="C1358" s="8"/>
      <c r="D1358" s="8"/>
      <c r="E1358" s="8"/>
    </row>
    <row r="1359" ht="15.75">
      <c r="A1359" s="10"/>
    </row>
    <row r="1360" ht="15.75">
      <c r="A1360" s="8"/>
    </row>
    <row r="1361" ht="15.75">
      <c r="B1361" s="10"/>
    </row>
    <row r="1362" spans="3:5" ht="15.75">
      <c r="C1362" s="10"/>
      <c r="D1362" s="10"/>
      <c r="E1362" s="10"/>
    </row>
    <row r="1364" ht="15.75">
      <c r="A1364" s="10"/>
    </row>
    <row r="1365" ht="15.75">
      <c r="A1365" s="8"/>
    </row>
    <row r="1369" ht="15.75">
      <c r="A1369" s="10"/>
    </row>
    <row r="1416" ht="15.75">
      <c r="B1416" s="8"/>
    </row>
    <row r="1417" spans="3:5" ht="15.75">
      <c r="C1417" s="8"/>
      <c r="D1417" s="8"/>
      <c r="E1417" s="8"/>
    </row>
    <row r="1424" ht="15.75">
      <c r="A1424" s="8"/>
    </row>
    <row r="1496" ht="15.75">
      <c r="B1496" s="118"/>
    </row>
    <row r="1497" spans="2:5" ht="15.75">
      <c r="B1497" s="118"/>
      <c r="C1497" s="118"/>
      <c r="D1497" s="118"/>
      <c r="E1497" s="118"/>
    </row>
    <row r="1498" spans="2:5" ht="15.75">
      <c r="B1498" s="118"/>
      <c r="C1498" s="118"/>
      <c r="D1498" s="118"/>
      <c r="E1498" s="118"/>
    </row>
    <row r="1499" spans="2:5" ht="15.75">
      <c r="B1499" s="118"/>
      <c r="C1499" s="118"/>
      <c r="D1499" s="118"/>
      <c r="E1499" s="118"/>
    </row>
    <row r="1500" spans="2:5" ht="15.75">
      <c r="B1500" s="118"/>
      <c r="C1500" s="118"/>
      <c r="D1500" s="118"/>
      <c r="E1500" s="118"/>
    </row>
    <row r="1501" spans="2:5" ht="15.75">
      <c r="B1501" s="118"/>
      <c r="C1501" s="118"/>
      <c r="D1501" s="118"/>
      <c r="E1501" s="118"/>
    </row>
    <row r="1502" spans="2:5" ht="15.75">
      <c r="B1502" s="118"/>
      <c r="C1502" s="118"/>
      <c r="D1502" s="118"/>
      <c r="E1502" s="118"/>
    </row>
    <row r="1503" spans="2:5" ht="15.75">
      <c r="B1503" s="118"/>
      <c r="C1503" s="118"/>
      <c r="D1503" s="118"/>
      <c r="E1503" s="118"/>
    </row>
    <row r="1504" spans="1:5" ht="15.75">
      <c r="A1504" s="118"/>
      <c r="B1504" s="118"/>
      <c r="C1504" s="118"/>
      <c r="D1504" s="118"/>
      <c r="E1504" s="118"/>
    </row>
    <row r="1505" spans="1:5" ht="15.75">
      <c r="A1505" s="118"/>
      <c r="B1505" s="118"/>
      <c r="C1505" s="118"/>
      <c r="D1505" s="118"/>
      <c r="E1505" s="118"/>
    </row>
    <row r="1506" spans="1:5" ht="15.75">
      <c r="A1506" s="118"/>
      <c r="B1506" s="118"/>
      <c r="C1506" s="118"/>
      <c r="D1506" s="118"/>
      <c r="E1506" s="118"/>
    </row>
    <row r="1507" spans="1:5" ht="15.75">
      <c r="A1507" s="118"/>
      <c r="C1507" s="118"/>
      <c r="D1507" s="118"/>
      <c r="E1507" s="118"/>
    </row>
    <row r="1508" ht="15.75">
      <c r="A1508" s="118"/>
    </row>
    <row r="1509" spans="1:2" ht="15.75">
      <c r="A1509" s="118"/>
      <c r="B1509" s="8"/>
    </row>
    <row r="1510" spans="1:5" ht="15.75">
      <c r="A1510" s="118"/>
      <c r="C1510" s="8"/>
      <c r="D1510" s="8"/>
      <c r="E1510" s="8"/>
    </row>
    <row r="1511" spans="1:2" ht="15.75">
      <c r="A1511" s="118"/>
      <c r="B1511" s="8"/>
    </row>
    <row r="1512" spans="1:5" ht="15.75">
      <c r="A1512" s="118"/>
      <c r="C1512" s="8"/>
      <c r="D1512" s="8"/>
      <c r="E1512" s="8"/>
    </row>
    <row r="1513" spans="1:2" ht="15.75">
      <c r="A1513" s="118"/>
      <c r="B1513" s="8"/>
    </row>
    <row r="1514" spans="1:5" ht="15.75">
      <c r="A1514" s="118"/>
      <c r="C1514" s="8"/>
      <c r="D1514" s="8"/>
      <c r="E1514" s="8"/>
    </row>
    <row r="1517" ht="15.75">
      <c r="A1517" s="8"/>
    </row>
    <row r="1519" ht="15.75">
      <c r="A1519" s="8"/>
    </row>
    <row r="1521" ht="15.75">
      <c r="A1521" s="8"/>
    </row>
  </sheetData>
  <sheetProtection/>
  <mergeCells count="7">
    <mergeCell ref="B7:F7"/>
    <mergeCell ref="A5:F5"/>
    <mergeCell ref="A6:F6"/>
    <mergeCell ref="C1:E1"/>
    <mergeCell ref="C2:E2"/>
    <mergeCell ref="C4:M4"/>
    <mergeCell ref="C3:F3"/>
  </mergeCells>
  <printOptions/>
  <pageMargins left="0.5511811023622047" right="0.2362204724409449" top="0.7480314960629921" bottom="0.708661417322834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Галина Михайловна</cp:lastModifiedBy>
  <cp:lastPrinted>2018-10-03T11:00:44Z</cp:lastPrinted>
  <dcterms:created xsi:type="dcterms:W3CDTF">1996-10-14T23:33:28Z</dcterms:created>
  <dcterms:modified xsi:type="dcterms:W3CDTF">2018-12-07T12:35:41Z</dcterms:modified>
  <cp:category/>
  <cp:version/>
  <cp:contentType/>
  <cp:contentStatus/>
</cp:coreProperties>
</file>