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B6627C4C-3336-4776-9B15-3BBF411DC5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74" i="1" l="1"/>
  <c r="D12" i="1" l="1"/>
  <c r="E14" i="1"/>
  <c r="E8" i="1" l="1"/>
  <c r="E9" i="1"/>
  <c r="E10" i="1"/>
  <c r="E57" i="1"/>
  <c r="E16" i="1"/>
  <c r="D69" i="1"/>
  <c r="E66" i="1"/>
  <c r="E68" i="1"/>
  <c r="D38" i="1" l="1"/>
  <c r="D7" i="1"/>
  <c r="C12" i="1"/>
  <c r="E12" i="1" s="1"/>
  <c r="C18" i="1"/>
  <c r="D18" i="1"/>
  <c r="E20" i="1"/>
  <c r="C59" i="1"/>
  <c r="C69" i="1"/>
  <c r="C74" i="1" s="1"/>
  <c r="D64" i="1"/>
  <c r="C64" i="1"/>
  <c r="D59" i="1"/>
  <c r="E32" i="1"/>
  <c r="E30" i="1"/>
  <c r="D28" i="1"/>
  <c r="C28" i="1"/>
  <c r="E59" i="1" l="1"/>
  <c r="E64" i="1"/>
  <c r="E18" i="1"/>
  <c r="E28" i="1"/>
  <c r="D33" i="1"/>
  <c r="D23" i="1"/>
  <c r="C23" i="1"/>
  <c r="C33" i="1"/>
  <c r="D53" i="1"/>
  <c r="C53" i="1"/>
  <c r="D48" i="1"/>
  <c r="C48" i="1"/>
  <c r="D43" i="1"/>
  <c r="C43" i="1"/>
  <c r="C38" i="1"/>
  <c r="E25" i="1"/>
  <c r="E27" i="1"/>
  <c r="E37" i="1"/>
  <c r="E42" i="1"/>
  <c r="E47" i="1"/>
  <c r="E52" i="1"/>
  <c r="E22" i="1"/>
  <c r="C7" i="1"/>
  <c r="E53" i="1" l="1"/>
  <c r="E33" i="1"/>
  <c r="E23" i="1"/>
  <c r="E48" i="1"/>
  <c r="E43" i="1"/>
  <c r="E38" i="1"/>
  <c r="E7" i="1"/>
  <c r="E74" i="1" l="1"/>
</calcChain>
</file>

<file path=xl/sharedStrings.xml><?xml version="1.0" encoding="utf-8"?>
<sst xmlns="http://schemas.openxmlformats.org/spreadsheetml/2006/main" count="107" uniqueCount="47">
  <si>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</si>
  <si>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</si>
  <si>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</si>
  <si>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</si>
  <si>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</si>
  <si>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Итого</t>
  </si>
  <si>
    <t>Средства федерального бюджета</t>
  </si>
  <si>
    <t>Средства бюджета Ленинградской области</t>
  </si>
  <si>
    <t>Средства бюджета Гатчинского муниципального района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</si>
  <si>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</si>
  <si>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 xml:space="preserve">Средства  бюджета МО Таицкое городское поселение </t>
  </si>
  <si>
    <t>Муниципальный заказчик  - Администрация Таицкого городского поселения</t>
  </si>
  <si>
    <t>Проведение экспертизы сметной стоимости ремонта дорог и выполнение работ  по содержанию дорог в зимний период</t>
  </si>
  <si>
    <t>Содержание муниципального жилищного фонда, благоустройство территории и содержание бани</t>
  </si>
  <si>
    <t>Обеспечение деятельности подведомственного учреждения: фонд оплаты труда, проведение спортивных мероприятий, закупка товаров, работ и услуг</t>
  </si>
  <si>
    <t>Итого по муниципальной программе</t>
  </si>
  <si>
    <t>Глава администрации Таицкого городского поселения</t>
  </si>
  <si>
    <t>И.В. Львович</t>
  </si>
  <si>
    <t>Создание комфортных, благоустроенных общественных территорий общего пользования</t>
  </si>
  <si>
    <t>Мероприятия по энергосбережению и повышению энергетической эффективности муниципальных объектов</t>
  </si>
  <si>
    <t>Мероприятия по развитию и поддержке  малого и среднего предпринимательствав муниципальном образовании  Таицкое городское поселение на 2020-2024 годы</t>
  </si>
  <si>
    <t>Формирование законопослушного поведения участников дорожного движения в муниципальном образовании  Таицкое городское поселение на 2020-2024 годы</t>
  </si>
  <si>
    <t xml:space="preserve">Разработка схемы газификации
(проект) и  проектно-изыскательские работы
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</si>
  <si>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</si>
  <si>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</si>
  <si>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Комплексы процессных мероприятий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</si>
  <si>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</si>
  <si>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Комплекс процессных мероприятий "Жилищно-коммунальное хозяйство и благоустройство территории"</t>
  </si>
  <si>
    <t>Комплекс процессных мероприятий "Сохранение и развитие культуры"</t>
  </si>
  <si>
    <t>Комплекс процессных мероприятий "Развитие физической культуры, спорта и молодежной политики"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</si>
  <si>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</si>
  <si>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"Развитие и поддержка малого и среднего предпринимательства"</t>
  </si>
  <si>
    <t>Комплекс процессных мероприятий "Формирование законопослушного поведения участников дорожного движения"</t>
  </si>
  <si>
    <t>Комплекс процессных мероприятий "Газификация"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</si>
  <si>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</si>
  <si>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</si>
  <si>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целей федерального проекта "Культурная среда"</t>
  </si>
  <si>
    <t xml:space="preserve">Благоустройство сельских территорий, создание мест (площадок) накопления твердых коммунальных отходов </t>
  </si>
  <si>
    <t>Строительство культурно - досугового центра, II этап, по адресу: Ленинградская область, Гатчинский район, п. Тайцы, ул. Санаторская, д.1а.</t>
  </si>
  <si>
    <t>Федеральный проект "Обеспечение устойчивого сокращения непригодного для проживания жилищного фонда"</t>
  </si>
  <si>
    <t xml:space="preserve">Обеспечение устойчивого сокращения непригодного для проживания жилищного фонда
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</si>
  <si>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</si>
  <si>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</t>
  </si>
  <si>
    <t>«Социально – экономическое развитие МО Таицкое городское поселение Гатчинского муниципального района  Ленинградской области на период 2018-2024годы»  за 2023 год</t>
  </si>
  <si>
    <t>Запланирован-ный объем финансирования   (тыс. руб.) за 2023 год</t>
  </si>
  <si>
    <t>Профинансировано(тыс. руб.) за 2023 год</t>
  </si>
  <si>
    <t>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</si>
</sst>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/>
    <xf numFmtId="0" fontId="5" fillId="2" borderId="0" xfId="0" applyFont="1" applyFill="1"/>
    <xf numFmtId="0" fontId="0" fillId="2" borderId="0" xfId="0" applyFill="1"/>
    <xf numFmtId="0" fontId="6" fillId="2" borderId="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abSelected="1" zoomScale="112" zoomScaleNormal="112" workbookViewId="0">
      <selection activeCell="D75" sqref="D75"/>
    </sheetView>
  </sheetViews>
  <sheetFormatPr defaultRowHeight="15" x14ac:dyDescent="0.25"/>
  <cols>
    <col min="1" max="1" width="34.42578125" style="6" customWidth="1"/>
    <col min="2" max="2" width="26.28515625" style="6" customWidth="1"/>
    <col min="3" max="3" width="20.85546875" style="6" customWidth="1"/>
    <col min="4" max="4" width="18" style="6" customWidth="1"/>
    <col min="5" max="5" width="15" style="6" customWidth="1"/>
    <col min="6" max="6" width="19.5703125" style="6" customWidth="1"/>
  </cols>
  <sheetData>
    <row r="1" spans="1:6" ht="18.75" x14ac:dyDescent="0.3">
      <c r="A1" s="24" t="s">
        <v>0</v>
      </c>
      <c r="B1" s="24"/>
      <c r="C1" s="24"/>
      <c r="D1" s="24"/>
      <c r="E1" s="24"/>
      <c r="F1" s="24"/>
    </row>
    <row r="2" spans="1:6" ht="51" customHeight="1" x14ac:dyDescent="0.25">
      <c r="A2" s="25" t="s">
        <v>43</v>
      </c>
      <c r="B2" s="25"/>
      <c r="C2" s="25"/>
      <c r="D2" s="25"/>
      <c r="E2" s="25"/>
      <c r="F2" s="25"/>
    </row>
    <row r="3" spans="1:6" ht="30.75" customHeight="1" x14ac:dyDescent="0.25">
      <c r="A3" s="31" t="s">
        <v>11</v>
      </c>
      <c r="B3" s="31"/>
      <c r="C3" s="31"/>
      <c r="D3" s="31"/>
      <c r="E3" s="31"/>
      <c r="F3" s="31"/>
    </row>
    <row r="4" spans="1:6" ht="15.75" x14ac:dyDescent="0.25">
      <c r="A4" s="26" t="s">
        <v>1</v>
      </c>
      <c r="B4" s="28" t="s">
        <v>2</v>
      </c>
      <c r="C4" s="28" t="s">
        <v>46</v>
      </c>
      <c r="D4" s="28"/>
      <c r="E4" s="28"/>
      <c r="F4" s="29" t="s">
        <v>4</v>
      </c>
    </row>
    <row r="5" spans="1:6" ht="75" x14ac:dyDescent="0.25">
      <c r="A5" s="27"/>
      <c r="B5" s="28"/>
      <c r="C5" s="8" t="s">
        <v>44</v>
      </c>
      <c r="D5" s="8" t="s">
        <v>45</v>
      </c>
      <c r="E5" s="8" t="s">
        <v>3</v>
      </c>
      <c r="F5" s="30"/>
    </row>
    <row r="6" spans="1:6" ht="15.75" x14ac:dyDescent="0.25">
      <c r="A6" s="18" t="s">
        <v>23</v>
      </c>
      <c r="B6" s="19"/>
      <c r="C6" s="19"/>
      <c r="D6" s="19"/>
      <c r="E6" s="19"/>
      <c r="F6" s="20"/>
    </row>
    <row r="7" spans="1:6" ht="15.75" customHeight="1" x14ac:dyDescent="0.25">
      <c r="A7" s="21" t="s">
        <v>24</v>
      </c>
      <c r="B7" s="1" t="s">
        <v>5</v>
      </c>
      <c r="C7" s="2">
        <f>SUM(C8:C11)</f>
        <v>12000</v>
      </c>
      <c r="D7" s="2">
        <f>SUM(D8:D11)</f>
        <v>12000</v>
      </c>
      <c r="E7" s="3">
        <f>D7/C7*100</f>
        <v>100</v>
      </c>
      <c r="F7" s="7"/>
    </row>
    <row r="8" spans="1:6" ht="31.5" x14ac:dyDescent="0.25">
      <c r="A8" s="22"/>
      <c r="B8" s="1" t="s">
        <v>6</v>
      </c>
      <c r="C8" s="2">
        <v>3140</v>
      </c>
      <c r="D8" s="2">
        <v>3140</v>
      </c>
      <c r="E8" s="3">
        <f t="shared" ref="E8:E10" si="0">D8/C8*100</f>
        <v>100</v>
      </c>
      <c r="F8" s="16" t="s">
        <v>18</v>
      </c>
    </row>
    <row r="9" spans="1:6" ht="31.5" x14ac:dyDescent="0.25">
      <c r="A9" s="22"/>
      <c r="B9" s="1" t="s">
        <v>7</v>
      </c>
      <c r="C9" s="2">
        <v>6860</v>
      </c>
      <c r="D9" s="2">
        <v>6860</v>
      </c>
      <c r="E9" s="3">
        <f t="shared" si="0"/>
        <v>100</v>
      </c>
      <c r="F9" s="16"/>
    </row>
    <row r="10" spans="1:6" ht="47.25" x14ac:dyDescent="0.25">
      <c r="A10" s="22"/>
      <c r="B10" s="1" t="s">
        <v>8</v>
      </c>
      <c r="C10" s="2">
        <v>2000</v>
      </c>
      <c r="D10" s="2">
        <v>2000</v>
      </c>
      <c r="E10" s="3">
        <f t="shared" si="0"/>
        <v>100</v>
      </c>
      <c r="F10" s="16"/>
    </row>
    <row r="11" spans="1:6" ht="47.25" x14ac:dyDescent="0.25">
      <c r="A11" s="23"/>
      <c r="B11" s="1" t="s">
        <v>10</v>
      </c>
      <c r="C11" s="2">
        <v>0</v>
      </c>
      <c r="D11" s="2">
        <v>0</v>
      </c>
      <c r="E11" s="3">
        <v>0</v>
      </c>
      <c r="F11" s="17"/>
    </row>
    <row r="12" spans="1:6" ht="15.75" customHeight="1" x14ac:dyDescent="0.25">
      <c r="A12" s="21" t="s">
        <v>39</v>
      </c>
      <c r="B12" s="1" t="s">
        <v>5</v>
      </c>
      <c r="C12" s="2">
        <f>SUM(C13:C16)</f>
        <v>23584.18</v>
      </c>
      <c r="D12" s="2">
        <f>SUM(D13:D16)</f>
        <v>23582.940000000002</v>
      </c>
      <c r="E12" s="3">
        <f>D12/C12*100</f>
        <v>99.994742238229193</v>
      </c>
      <c r="F12" s="7"/>
    </row>
    <row r="13" spans="1:6" ht="31.5" x14ac:dyDescent="0.25">
      <c r="A13" s="22"/>
      <c r="B13" s="1" t="s">
        <v>6</v>
      </c>
      <c r="C13" s="2">
        <v>0</v>
      </c>
      <c r="D13" s="2">
        <v>0</v>
      </c>
      <c r="E13" s="3">
        <v>0</v>
      </c>
      <c r="F13" s="16" t="s">
        <v>40</v>
      </c>
    </row>
    <row r="14" spans="1:6" ht="31.5" x14ac:dyDescent="0.25">
      <c r="A14" s="22"/>
      <c r="B14" s="1" t="s">
        <v>7</v>
      </c>
      <c r="C14" s="2">
        <v>23364.71</v>
      </c>
      <c r="D14" s="2">
        <v>23363.47</v>
      </c>
      <c r="E14" s="3">
        <f>D14/C14*100</f>
        <v>99.99469285088496</v>
      </c>
      <c r="F14" s="16"/>
    </row>
    <row r="15" spans="1:6" ht="47.25" x14ac:dyDescent="0.25">
      <c r="A15" s="22"/>
      <c r="B15" s="1" t="s">
        <v>8</v>
      </c>
      <c r="C15" s="2">
        <v>0</v>
      </c>
      <c r="D15" s="2">
        <v>0</v>
      </c>
      <c r="E15" s="3">
        <v>0</v>
      </c>
      <c r="F15" s="16"/>
    </row>
    <row r="16" spans="1:6" ht="47.25" x14ac:dyDescent="0.25">
      <c r="A16" s="23"/>
      <c r="B16" s="1" t="s">
        <v>10</v>
      </c>
      <c r="C16" s="2">
        <v>219.47</v>
      </c>
      <c r="D16" s="2">
        <v>219.47</v>
      </c>
      <c r="E16" s="3">
        <f t="shared" ref="E14:E16" si="1">D16/C16*100</f>
        <v>100</v>
      </c>
      <c r="F16" s="17"/>
    </row>
    <row r="17" spans="1:6" ht="15.75" customHeight="1" x14ac:dyDescent="0.25">
      <c r="A17" s="18" t="s">
        <v>25</v>
      </c>
      <c r="B17" s="19"/>
      <c r="C17" s="19"/>
      <c r="D17" s="19"/>
      <c r="E17" s="19"/>
      <c r="F17" s="20"/>
    </row>
    <row r="18" spans="1:6" ht="15.75" x14ac:dyDescent="0.25">
      <c r="A18" s="21" t="s">
        <v>26</v>
      </c>
      <c r="B18" s="1" t="s">
        <v>5</v>
      </c>
      <c r="C18" s="2">
        <f>SUM(C19:C22)</f>
        <v>10999.92</v>
      </c>
      <c r="D18" s="2">
        <f>SUM(D19:D22)</f>
        <v>10883.960000000001</v>
      </c>
      <c r="E18" s="3">
        <f t="shared" ref="E18:E52" si="2">D18/C18*100</f>
        <v>98.945810514985567</v>
      </c>
      <c r="F18" s="15" t="s">
        <v>12</v>
      </c>
    </row>
    <row r="19" spans="1:6" ht="31.5" x14ac:dyDescent="0.25">
      <c r="A19" s="22"/>
      <c r="B19" s="1" t="s">
        <v>6</v>
      </c>
      <c r="C19" s="4">
        <v>0</v>
      </c>
      <c r="D19" s="4">
        <v>0</v>
      </c>
      <c r="E19" s="3">
        <v>0</v>
      </c>
      <c r="F19" s="16"/>
    </row>
    <row r="20" spans="1:6" ht="31.5" x14ac:dyDescent="0.25">
      <c r="A20" s="22"/>
      <c r="B20" s="1" t="s">
        <v>7</v>
      </c>
      <c r="C20" s="4">
        <v>1735.7</v>
      </c>
      <c r="D20" s="4">
        <v>1735.7</v>
      </c>
      <c r="E20" s="3">
        <f t="shared" si="2"/>
        <v>100</v>
      </c>
      <c r="F20" s="16"/>
    </row>
    <row r="21" spans="1:6" ht="47.25" x14ac:dyDescent="0.25">
      <c r="A21" s="22"/>
      <c r="B21" s="1" t="s">
        <v>8</v>
      </c>
      <c r="C21" s="4">
        <v>0</v>
      </c>
      <c r="D21" s="4">
        <v>0</v>
      </c>
      <c r="E21" s="3">
        <v>0</v>
      </c>
      <c r="F21" s="16"/>
    </row>
    <row r="22" spans="1:6" ht="47.25" x14ac:dyDescent="0.25">
      <c r="A22" s="23"/>
      <c r="B22" s="1" t="s">
        <v>10</v>
      </c>
      <c r="C22" s="4">
        <v>9264.2199999999993</v>
      </c>
      <c r="D22" s="4">
        <v>9148.26</v>
      </c>
      <c r="E22" s="3">
        <f t="shared" si="2"/>
        <v>98.748302609394003</v>
      </c>
      <c r="F22" s="17"/>
    </row>
    <row r="23" spans="1:6" ht="15.75" customHeight="1" x14ac:dyDescent="0.25">
      <c r="A23" s="21" t="s">
        <v>27</v>
      </c>
      <c r="B23" s="1" t="s">
        <v>5</v>
      </c>
      <c r="C23" s="4">
        <f>SUM(C24:C27)</f>
        <v>33447.550000000003</v>
      </c>
      <c r="D23" s="4">
        <f>SUM(D24:D27)</f>
        <v>25113.78</v>
      </c>
      <c r="E23" s="3">
        <f t="shared" si="2"/>
        <v>75.084064453151271</v>
      </c>
      <c r="F23" s="15" t="s">
        <v>13</v>
      </c>
    </row>
    <row r="24" spans="1:6" ht="31.5" x14ac:dyDescent="0.25">
      <c r="A24" s="22"/>
      <c r="B24" s="1" t="s">
        <v>6</v>
      </c>
      <c r="C24" s="4">
        <v>0</v>
      </c>
      <c r="D24" s="4">
        <v>0</v>
      </c>
      <c r="E24" s="3">
        <v>0</v>
      </c>
      <c r="F24" s="16"/>
    </row>
    <row r="25" spans="1:6" ht="31.5" x14ac:dyDescent="0.25">
      <c r="A25" s="22"/>
      <c r="B25" s="1" t="s">
        <v>7</v>
      </c>
      <c r="C25" s="4">
        <v>10091.75</v>
      </c>
      <c r="D25" s="4">
        <v>1850</v>
      </c>
      <c r="E25" s="3">
        <f t="shared" si="2"/>
        <v>18.331805682859763</v>
      </c>
      <c r="F25" s="16"/>
    </row>
    <row r="26" spans="1:6" ht="47.25" x14ac:dyDescent="0.25">
      <c r="A26" s="22"/>
      <c r="B26" s="1" t="s">
        <v>8</v>
      </c>
      <c r="C26" s="4">
        <v>0</v>
      </c>
      <c r="D26" s="4">
        <v>0</v>
      </c>
      <c r="E26" s="3">
        <v>0</v>
      </c>
      <c r="F26" s="16"/>
    </row>
    <row r="27" spans="1:6" ht="50.25" customHeight="1" x14ac:dyDescent="0.25">
      <c r="A27" s="23"/>
      <c r="B27" s="1" t="s">
        <v>10</v>
      </c>
      <c r="C27" s="4">
        <v>23355.8</v>
      </c>
      <c r="D27" s="4">
        <v>23263.78</v>
      </c>
      <c r="E27" s="3">
        <f t="shared" si="2"/>
        <v>99.606007929507868</v>
      </c>
      <c r="F27" s="17"/>
    </row>
    <row r="28" spans="1:6" ht="15.75" customHeight="1" x14ac:dyDescent="0.25">
      <c r="A28" s="21" t="s">
        <v>28</v>
      </c>
      <c r="B28" s="1" t="s">
        <v>5</v>
      </c>
      <c r="C28" s="2">
        <f>SUM(C29:C32)</f>
        <v>20879.960000000003</v>
      </c>
      <c r="D28" s="2">
        <f>SUM(D29:D32)</f>
        <v>20720.18</v>
      </c>
      <c r="E28" s="3">
        <f>D28/C28*100</f>
        <v>99.234768648982069</v>
      </c>
      <c r="F28" s="15" t="s">
        <v>9</v>
      </c>
    </row>
    <row r="29" spans="1:6" ht="31.5" x14ac:dyDescent="0.25">
      <c r="A29" s="22"/>
      <c r="B29" s="1" t="s">
        <v>6</v>
      </c>
      <c r="C29" s="2">
        <v>0</v>
      </c>
      <c r="D29" s="2">
        <v>0</v>
      </c>
      <c r="E29" s="3">
        <v>0</v>
      </c>
      <c r="F29" s="16"/>
    </row>
    <row r="30" spans="1:6" ht="31.5" x14ac:dyDescent="0.25">
      <c r="A30" s="22"/>
      <c r="B30" s="1" t="s">
        <v>7</v>
      </c>
      <c r="C30" s="2">
        <v>2833.9</v>
      </c>
      <c r="D30" s="2">
        <v>2833.9</v>
      </c>
      <c r="E30" s="3">
        <f t="shared" ref="E30" si="3">D30/C30*100</f>
        <v>100</v>
      </c>
      <c r="F30" s="16"/>
    </row>
    <row r="31" spans="1:6" ht="47.25" x14ac:dyDescent="0.25">
      <c r="A31" s="22"/>
      <c r="B31" s="1" t="s">
        <v>8</v>
      </c>
      <c r="C31" s="2">
        <v>100</v>
      </c>
      <c r="D31" s="2">
        <v>100</v>
      </c>
      <c r="E31" s="3">
        <v>0</v>
      </c>
      <c r="F31" s="16"/>
    </row>
    <row r="32" spans="1:6" ht="47.25" x14ac:dyDescent="0.25">
      <c r="A32" s="23"/>
      <c r="B32" s="1" t="s">
        <v>10</v>
      </c>
      <c r="C32" s="2">
        <v>17946.060000000001</v>
      </c>
      <c r="D32" s="2">
        <v>17786.28</v>
      </c>
      <c r="E32" s="3">
        <f t="shared" ref="E32" si="4">D32/C32*100</f>
        <v>99.109665297006686</v>
      </c>
      <c r="F32" s="17"/>
    </row>
    <row r="33" spans="1:6" ht="15.75" customHeight="1" x14ac:dyDescent="0.25">
      <c r="A33" s="21" t="s">
        <v>29</v>
      </c>
      <c r="B33" s="1" t="s">
        <v>5</v>
      </c>
      <c r="C33" s="4">
        <f>SUM(C34:C37)</f>
        <v>7323.46</v>
      </c>
      <c r="D33" s="4">
        <f>SUM(D34:D37)</f>
        <v>7323.46</v>
      </c>
      <c r="E33" s="3">
        <f t="shared" si="2"/>
        <v>100</v>
      </c>
      <c r="F33" s="15" t="s">
        <v>14</v>
      </c>
    </row>
    <row r="34" spans="1:6" ht="31.5" x14ac:dyDescent="0.25">
      <c r="A34" s="22"/>
      <c r="B34" s="1" t="s">
        <v>6</v>
      </c>
      <c r="C34" s="4">
        <v>0</v>
      </c>
      <c r="D34" s="4">
        <v>0</v>
      </c>
      <c r="E34" s="3">
        <v>0</v>
      </c>
      <c r="F34" s="16"/>
    </row>
    <row r="35" spans="1:6" ht="31.5" x14ac:dyDescent="0.25">
      <c r="A35" s="22"/>
      <c r="B35" s="1" t="s">
        <v>7</v>
      </c>
      <c r="C35" s="4">
        <v>0</v>
      </c>
      <c r="D35" s="4">
        <v>0</v>
      </c>
      <c r="E35" s="3">
        <v>0</v>
      </c>
      <c r="F35" s="16"/>
    </row>
    <row r="36" spans="1:6" ht="47.25" x14ac:dyDescent="0.25">
      <c r="A36" s="22"/>
      <c r="B36" s="1" t="s">
        <v>8</v>
      </c>
      <c r="C36" s="4">
        <v>80.599999999999994</v>
      </c>
      <c r="D36" s="4">
        <v>80.599999999999994</v>
      </c>
      <c r="E36" s="3">
        <v>0</v>
      </c>
      <c r="F36" s="16"/>
    </row>
    <row r="37" spans="1:6" ht="47.25" x14ac:dyDescent="0.25">
      <c r="A37" s="23"/>
      <c r="B37" s="1" t="s">
        <v>10</v>
      </c>
      <c r="C37" s="4">
        <v>7242.86</v>
      </c>
      <c r="D37" s="4">
        <v>7242.86</v>
      </c>
      <c r="E37" s="3">
        <f t="shared" si="2"/>
        <v>100</v>
      </c>
      <c r="F37" s="17"/>
    </row>
    <row r="38" spans="1:6" ht="15.75" x14ac:dyDescent="0.25">
      <c r="A38" s="21" t="s">
        <v>30</v>
      </c>
      <c r="B38" s="1" t="s">
        <v>5</v>
      </c>
      <c r="C38" s="4">
        <f>SUM(C39:C42)</f>
        <v>300</v>
      </c>
      <c r="D38" s="4">
        <f>SUM(D39:D42)</f>
        <v>264.62</v>
      </c>
      <c r="E38" s="3">
        <f t="shared" si="2"/>
        <v>88.206666666666663</v>
      </c>
      <c r="F38" s="15" t="s">
        <v>19</v>
      </c>
    </row>
    <row r="39" spans="1:6" ht="31.5" x14ac:dyDescent="0.25">
      <c r="A39" s="22"/>
      <c r="B39" s="1" t="s">
        <v>6</v>
      </c>
      <c r="C39" s="4">
        <v>0</v>
      </c>
      <c r="D39" s="4">
        <v>0</v>
      </c>
      <c r="E39" s="3">
        <v>0</v>
      </c>
      <c r="F39" s="16"/>
    </row>
    <row r="40" spans="1:6" ht="31.5" x14ac:dyDescent="0.25">
      <c r="A40" s="22"/>
      <c r="B40" s="1" t="s">
        <v>7</v>
      </c>
      <c r="C40" s="4">
        <v>0</v>
      </c>
      <c r="D40" s="4">
        <v>0</v>
      </c>
      <c r="E40" s="3">
        <v>0</v>
      </c>
      <c r="F40" s="16"/>
    </row>
    <row r="41" spans="1:6" ht="47.25" x14ac:dyDescent="0.25">
      <c r="A41" s="22"/>
      <c r="B41" s="1" t="s">
        <v>8</v>
      </c>
      <c r="C41" s="4">
        <v>0</v>
      </c>
      <c r="D41" s="4">
        <v>0</v>
      </c>
      <c r="E41" s="3">
        <v>0</v>
      </c>
      <c r="F41" s="16"/>
    </row>
    <row r="42" spans="1:6" ht="47.25" x14ac:dyDescent="0.25">
      <c r="A42" s="23"/>
      <c r="B42" s="9" t="s">
        <v>10</v>
      </c>
      <c r="C42" s="10">
        <v>300</v>
      </c>
      <c r="D42" s="10">
        <v>264.62</v>
      </c>
      <c r="E42" s="11">
        <f t="shared" si="2"/>
        <v>88.206666666666663</v>
      </c>
      <c r="F42" s="17"/>
    </row>
    <row r="43" spans="1:6" ht="15.75" x14ac:dyDescent="0.25">
      <c r="A43" s="21" t="s">
        <v>31</v>
      </c>
      <c r="B43" s="1" t="s">
        <v>5</v>
      </c>
      <c r="C43" s="4">
        <f>SUM(C44:C47)</f>
        <v>15</v>
      </c>
      <c r="D43" s="4">
        <f>SUM(D44:D47)</f>
        <v>15</v>
      </c>
      <c r="E43" s="3">
        <f t="shared" si="2"/>
        <v>100</v>
      </c>
      <c r="F43" s="15" t="s">
        <v>20</v>
      </c>
    </row>
    <row r="44" spans="1:6" ht="31.5" x14ac:dyDescent="0.25">
      <c r="A44" s="22"/>
      <c r="B44" s="1" t="s">
        <v>6</v>
      </c>
      <c r="C44" s="4">
        <v>0</v>
      </c>
      <c r="D44" s="4">
        <v>0</v>
      </c>
      <c r="E44" s="3">
        <v>0</v>
      </c>
      <c r="F44" s="16"/>
    </row>
    <row r="45" spans="1:6" ht="31.5" x14ac:dyDescent="0.25">
      <c r="A45" s="22"/>
      <c r="B45" s="1" t="s">
        <v>7</v>
      </c>
      <c r="C45" s="4">
        <v>0</v>
      </c>
      <c r="D45" s="4">
        <v>0</v>
      </c>
      <c r="E45" s="3">
        <v>0</v>
      </c>
      <c r="F45" s="16"/>
    </row>
    <row r="46" spans="1:6" ht="47.25" x14ac:dyDescent="0.25">
      <c r="A46" s="22"/>
      <c r="B46" s="1" t="s">
        <v>8</v>
      </c>
      <c r="C46" s="4">
        <v>0</v>
      </c>
      <c r="D46" s="4">
        <v>0</v>
      </c>
      <c r="E46" s="3">
        <v>0</v>
      </c>
      <c r="F46" s="16"/>
    </row>
    <row r="47" spans="1:6" ht="47.25" x14ac:dyDescent="0.25">
      <c r="A47" s="23"/>
      <c r="B47" s="1" t="s">
        <v>10</v>
      </c>
      <c r="C47" s="4">
        <v>15</v>
      </c>
      <c r="D47" s="4">
        <v>15</v>
      </c>
      <c r="E47" s="3">
        <f t="shared" si="2"/>
        <v>100</v>
      </c>
      <c r="F47" s="17"/>
    </row>
    <row r="48" spans="1:6" ht="15.75" x14ac:dyDescent="0.25">
      <c r="A48" s="21" t="s">
        <v>32</v>
      </c>
      <c r="B48" s="1" t="s">
        <v>5</v>
      </c>
      <c r="C48" s="4">
        <f>SUM(C49:C52)</f>
        <v>10</v>
      </c>
      <c r="D48" s="4">
        <f>SUM(D49:D52)</f>
        <v>10</v>
      </c>
      <c r="E48" s="3">
        <f t="shared" si="2"/>
        <v>100</v>
      </c>
      <c r="F48" s="15" t="s">
        <v>21</v>
      </c>
    </row>
    <row r="49" spans="1:6" ht="31.5" x14ac:dyDescent="0.25">
      <c r="A49" s="22"/>
      <c r="B49" s="1" t="s">
        <v>6</v>
      </c>
      <c r="C49" s="4">
        <v>0</v>
      </c>
      <c r="D49" s="4">
        <v>0</v>
      </c>
      <c r="E49" s="3">
        <v>0</v>
      </c>
      <c r="F49" s="16"/>
    </row>
    <row r="50" spans="1:6" ht="31.5" x14ac:dyDescent="0.25">
      <c r="A50" s="22"/>
      <c r="B50" s="1" t="s">
        <v>7</v>
      </c>
      <c r="C50" s="4">
        <v>0</v>
      </c>
      <c r="D50" s="4">
        <v>0</v>
      </c>
      <c r="E50" s="3">
        <v>0</v>
      </c>
      <c r="F50" s="16"/>
    </row>
    <row r="51" spans="1:6" ht="47.25" x14ac:dyDescent="0.25">
      <c r="A51" s="22"/>
      <c r="B51" s="1" t="s">
        <v>8</v>
      </c>
      <c r="C51" s="4">
        <v>0</v>
      </c>
      <c r="D51" s="4">
        <v>0</v>
      </c>
      <c r="E51" s="3">
        <v>0</v>
      </c>
      <c r="F51" s="16"/>
    </row>
    <row r="52" spans="1:6" ht="47.25" x14ac:dyDescent="0.25">
      <c r="A52" s="23"/>
      <c r="B52" s="1" t="s">
        <v>10</v>
      </c>
      <c r="C52" s="4">
        <v>10</v>
      </c>
      <c r="D52" s="4">
        <v>10</v>
      </c>
      <c r="E52" s="3">
        <f t="shared" si="2"/>
        <v>100</v>
      </c>
      <c r="F52" s="17"/>
    </row>
    <row r="53" spans="1:6" ht="15.75" x14ac:dyDescent="0.25">
      <c r="A53" s="21" t="s">
        <v>33</v>
      </c>
      <c r="B53" s="1" t="s">
        <v>5</v>
      </c>
      <c r="C53" s="4">
        <f>SUM(C54:C57)</f>
        <v>4.3</v>
      </c>
      <c r="D53" s="4">
        <f>SUM(D54:D57)</f>
        <v>4.3</v>
      </c>
      <c r="E53" s="3">
        <f>D53/C53*100</f>
        <v>100</v>
      </c>
      <c r="F53" s="15" t="s">
        <v>22</v>
      </c>
    </row>
    <row r="54" spans="1:6" ht="31.5" x14ac:dyDescent="0.25">
      <c r="A54" s="22"/>
      <c r="B54" s="1" t="s">
        <v>6</v>
      </c>
      <c r="C54" s="4">
        <v>0</v>
      </c>
      <c r="D54" s="4">
        <v>0</v>
      </c>
      <c r="E54" s="3">
        <v>0</v>
      </c>
      <c r="F54" s="16"/>
    </row>
    <row r="55" spans="1:6" ht="31.5" x14ac:dyDescent="0.25">
      <c r="A55" s="22"/>
      <c r="B55" s="1" t="s">
        <v>7</v>
      </c>
      <c r="C55" s="4">
        <v>0</v>
      </c>
      <c r="D55" s="4">
        <v>0</v>
      </c>
      <c r="E55" s="3">
        <v>0</v>
      </c>
      <c r="F55" s="16"/>
    </row>
    <row r="56" spans="1:6" ht="47.25" x14ac:dyDescent="0.25">
      <c r="A56" s="22"/>
      <c r="B56" s="1" t="s">
        <v>8</v>
      </c>
      <c r="C56" s="4">
        <v>0</v>
      </c>
      <c r="D56" s="4">
        <v>0</v>
      </c>
      <c r="E56" s="3">
        <v>0</v>
      </c>
      <c r="F56" s="16"/>
    </row>
    <row r="57" spans="1:6" ht="47.25" x14ac:dyDescent="0.25">
      <c r="A57" s="23"/>
      <c r="B57" s="1" t="s">
        <v>10</v>
      </c>
      <c r="C57" s="4">
        <v>4.3</v>
      </c>
      <c r="D57" s="4">
        <v>4.3</v>
      </c>
      <c r="E57" s="3">
        <f>D57/C57*100</f>
        <v>100</v>
      </c>
      <c r="F57" s="17"/>
    </row>
    <row r="58" spans="1:6" ht="15.75" hidden="1" x14ac:dyDescent="0.25">
      <c r="A58" s="18" t="s">
        <v>34</v>
      </c>
      <c r="B58" s="19"/>
      <c r="C58" s="19"/>
      <c r="D58" s="19"/>
      <c r="E58" s="19"/>
      <c r="F58" s="20"/>
    </row>
    <row r="59" spans="1:6" ht="15.75" hidden="1" x14ac:dyDescent="0.25">
      <c r="A59" s="21" t="s">
        <v>35</v>
      </c>
      <c r="B59" s="1" t="s">
        <v>5</v>
      </c>
      <c r="C59" s="4">
        <f>SUM(C60:C63)</f>
        <v>0</v>
      </c>
      <c r="D59" s="4">
        <f>SUM(D60:D63)</f>
        <v>0</v>
      </c>
      <c r="E59" s="3" t="e">
        <f>D59/C59*100</f>
        <v>#DIV/0!</v>
      </c>
      <c r="F59" s="15" t="s">
        <v>37</v>
      </c>
    </row>
    <row r="60" spans="1:6" ht="31.5" hidden="1" x14ac:dyDescent="0.25">
      <c r="A60" s="22"/>
      <c r="B60" s="1" t="s">
        <v>6</v>
      </c>
      <c r="C60" s="4">
        <v>0</v>
      </c>
      <c r="D60" s="4">
        <v>0</v>
      </c>
      <c r="E60" s="3">
        <v>0</v>
      </c>
      <c r="F60" s="16"/>
    </row>
    <row r="61" spans="1:6" ht="31.5" hidden="1" x14ac:dyDescent="0.25">
      <c r="A61" s="22"/>
      <c r="B61" s="1" t="s">
        <v>7</v>
      </c>
      <c r="C61" s="4">
        <v>0</v>
      </c>
      <c r="D61" s="4">
        <v>0</v>
      </c>
      <c r="E61" s="3">
        <v>0</v>
      </c>
      <c r="F61" s="16"/>
    </row>
    <row r="62" spans="1:6" ht="47.25" hidden="1" x14ac:dyDescent="0.25">
      <c r="A62" s="22"/>
      <c r="B62" s="1" t="s">
        <v>8</v>
      </c>
      <c r="C62" s="4">
        <v>0</v>
      </c>
      <c r="D62" s="4">
        <v>0</v>
      </c>
      <c r="E62" s="3">
        <v>0</v>
      </c>
      <c r="F62" s="16"/>
    </row>
    <row r="63" spans="1:6" ht="47.25" hidden="1" x14ac:dyDescent="0.25">
      <c r="A63" s="23"/>
      <c r="B63" s="1" t="s">
        <v>10</v>
      </c>
      <c r="C63" s="4">
        <v>0</v>
      </c>
      <c r="D63" s="4">
        <v>0</v>
      </c>
      <c r="E63" s="3">
        <v>0</v>
      </c>
      <c r="F63" s="17"/>
    </row>
    <row r="64" spans="1:6" ht="15.75" x14ac:dyDescent="0.25">
      <c r="A64" s="21" t="s">
        <v>36</v>
      </c>
      <c r="B64" s="1" t="s">
        <v>5</v>
      </c>
      <c r="C64" s="4">
        <f>SUM(C65:C68)</f>
        <v>101484.40000000001</v>
      </c>
      <c r="D64" s="4">
        <f>SUM(D65:D68)</f>
        <v>32738.46</v>
      </c>
      <c r="E64" s="3">
        <f>D64/C64*100</f>
        <v>32.25959851957542</v>
      </c>
      <c r="F64" s="15" t="s">
        <v>38</v>
      </c>
    </row>
    <row r="65" spans="1:6" ht="31.5" x14ac:dyDescent="0.25">
      <c r="A65" s="22"/>
      <c r="B65" s="1" t="s">
        <v>6</v>
      </c>
      <c r="C65" s="4">
        <v>0</v>
      </c>
      <c r="D65" s="4">
        <v>0</v>
      </c>
      <c r="E65" s="3">
        <v>0</v>
      </c>
      <c r="F65" s="16"/>
    </row>
    <row r="66" spans="1:6" ht="31.5" x14ac:dyDescent="0.25">
      <c r="A66" s="22"/>
      <c r="B66" s="1" t="s">
        <v>7</v>
      </c>
      <c r="C66" s="4">
        <v>100343.08</v>
      </c>
      <c r="D66" s="4">
        <v>32284.6</v>
      </c>
      <c r="E66" s="3">
        <f t="shared" ref="E66:E68" si="5">D66/C66*100</f>
        <v>32.174216697354716</v>
      </c>
      <c r="F66" s="16"/>
    </row>
    <row r="67" spans="1:6" ht="47.25" x14ac:dyDescent="0.25">
      <c r="A67" s="22"/>
      <c r="B67" s="1" t="s">
        <v>8</v>
      </c>
      <c r="C67" s="4">
        <v>0</v>
      </c>
      <c r="D67" s="4">
        <v>0</v>
      </c>
      <c r="E67" s="3">
        <v>0</v>
      </c>
      <c r="F67" s="16"/>
    </row>
    <row r="68" spans="1:6" ht="47.25" x14ac:dyDescent="0.25">
      <c r="A68" s="23"/>
      <c r="B68" s="1" t="s">
        <v>10</v>
      </c>
      <c r="C68" s="4">
        <v>1141.32</v>
      </c>
      <c r="D68" s="4">
        <v>453.86</v>
      </c>
      <c r="E68" s="3">
        <f t="shared" si="5"/>
        <v>39.766235586864333</v>
      </c>
      <c r="F68" s="17"/>
    </row>
    <row r="69" spans="1:6" ht="15.75" x14ac:dyDescent="0.25">
      <c r="A69" s="21" t="s">
        <v>41</v>
      </c>
      <c r="B69" s="1" t="s">
        <v>5</v>
      </c>
      <c r="C69" s="4">
        <f>SUM(C70:C73)</f>
        <v>4517.04</v>
      </c>
      <c r="D69" s="4">
        <f>SUM(D70:D73)</f>
        <v>4517.04</v>
      </c>
      <c r="E69" s="3">
        <v>0</v>
      </c>
      <c r="F69" s="15" t="s">
        <v>42</v>
      </c>
    </row>
    <row r="70" spans="1:6" ht="31.5" x14ac:dyDescent="0.25">
      <c r="A70" s="22"/>
      <c r="B70" s="1" t="s">
        <v>6</v>
      </c>
      <c r="C70" s="4">
        <v>0</v>
      </c>
      <c r="D70" s="4">
        <v>0</v>
      </c>
      <c r="E70" s="3">
        <v>0</v>
      </c>
      <c r="F70" s="16"/>
    </row>
    <row r="71" spans="1:6" ht="31.5" x14ac:dyDescent="0.25">
      <c r="A71" s="22"/>
      <c r="B71" s="1" t="s">
        <v>7</v>
      </c>
      <c r="C71" s="4">
        <v>0</v>
      </c>
      <c r="D71" s="4">
        <v>0</v>
      </c>
      <c r="E71" s="3">
        <v>0</v>
      </c>
      <c r="F71" s="16"/>
    </row>
    <row r="72" spans="1:6" ht="47.25" x14ac:dyDescent="0.25">
      <c r="A72" s="22"/>
      <c r="B72" s="1" t="s">
        <v>8</v>
      </c>
      <c r="C72" s="4">
        <v>3595.71</v>
      </c>
      <c r="D72" s="4">
        <v>3595.71</v>
      </c>
      <c r="E72" s="3">
        <v>0</v>
      </c>
      <c r="F72" s="16"/>
    </row>
    <row r="73" spans="1:6" ht="47.25" x14ac:dyDescent="0.25">
      <c r="A73" s="23"/>
      <c r="B73" s="1" t="s">
        <v>10</v>
      </c>
      <c r="C73" s="4">
        <v>921.33</v>
      </c>
      <c r="D73" s="4">
        <v>921.33</v>
      </c>
      <c r="E73" s="3">
        <v>0</v>
      </c>
      <c r="F73" s="17"/>
    </row>
    <row r="74" spans="1:6" ht="31.5" customHeight="1" x14ac:dyDescent="0.25">
      <c r="A74" s="32" t="s">
        <v>15</v>
      </c>
      <c r="B74" s="33"/>
      <c r="C74" s="12">
        <f>C7+C18+C23+C28+C33+C38+C43+C48+C53+C59+C64+C69+C12</f>
        <v>214565.81000000003</v>
      </c>
      <c r="D74" s="12">
        <f>D7+D18+D23+D28+D33+D38+D43+D48+D53+D59+D64+D69+D12+0.02</f>
        <v>137173.75999999998</v>
      </c>
      <c r="E74" s="14">
        <f>D74/C74*100</f>
        <v>63.930856458445064</v>
      </c>
      <c r="F74" s="13"/>
    </row>
    <row r="75" spans="1:6" ht="33" customHeight="1" x14ac:dyDescent="0.25">
      <c r="A75" s="5"/>
      <c r="B75" s="5"/>
      <c r="C75" s="5"/>
      <c r="D75" s="5"/>
      <c r="E75" s="5"/>
      <c r="F75" s="5"/>
    </row>
    <row r="76" spans="1:6" ht="15.75" x14ac:dyDescent="0.25">
      <c r="A76" s="5" t="s">
        <v>16</v>
      </c>
      <c r="B76" s="5"/>
      <c r="C76" s="5"/>
      <c r="D76" s="5" t="s">
        <v>17</v>
      </c>
      <c r="E76" s="5"/>
      <c r="F76" s="5"/>
    </row>
    <row r="77" spans="1:6" ht="15.75" x14ac:dyDescent="0.25">
      <c r="A77" s="5"/>
      <c r="B77" s="5"/>
      <c r="C77" s="5"/>
      <c r="D77" s="5"/>
      <c r="E77" s="5"/>
      <c r="F77" s="5"/>
    </row>
    <row r="78" spans="1:6" ht="15.75" x14ac:dyDescent="0.25">
      <c r="A78" s="5"/>
      <c r="B78" s="5"/>
      <c r="C78" s="5"/>
      <c r="D78" s="5"/>
      <c r="E78" s="5"/>
      <c r="F78" s="5"/>
    </row>
    <row r="79" spans="1:6" ht="15.75" x14ac:dyDescent="0.25">
      <c r="A79" s="5"/>
      <c r="B79" s="5"/>
      <c r="C79" s="5"/>
      <c r="D79" s="5"/>
      <c r="E79" s="5"/>
      <c r="F79" s="5"/>
    </row>
    <row r="80" spans="1:6" ht="15.75" x14ac:dyDescent="0.25">
      <c r="A80" s="5"/>
      <c r="B80" s="5"/>
      <c r="C80" s="5"/>
      <c r="D80" s="5"/>
      <c r="E80" s="5"/>
      <c r="F80" s="5"/>
    </row>
    <row r="81" spans="1:6" ht="15.75" x14ac:dyDescent="0.25">
      <c r="A81" s="5"/>
      <c r="B81" s="5"/>
      <c r="C81" s="5"/>
      <c r="D81" s="5"/>
      <c r="E81" s="5"/>
      <c r="F81" s="5"/>
    </row>
    <row r="82" spans="1:6" ht="15.75" x14ac:dyDescent="0.25">
      <c r="A82" s="5"/>
      <c r="B82" s="5"/>
      <c r="C82" s="5"/>
      <c r="D82" s="5"/>
      <c r="E82" s="5"/>
      <c r="F82" s="5"/>
    </row>
  </sheetData>
  <mergeCells count="37">
    <mergeCell ref="A7:A11"/>
    <mergeCell ref="A18:A22"/>
    <mergeCell ref="A23:A27"/>
    <mergeCell ref="A6:F6"/>
    <mergeCell ref="A28:A32"/>
    <mergeCell ref="F8:F11"/>
    <mergeCell ref="A17:F17"/>
    <mergeCell ref="F18:F22"/>
    <mergeCell ref="F23:F27"/>
    <mergeCell ref="F28:F32"/>
    <mergeCell ref="A12:A16"/>
    <mergeCell ref="F13:F16"/>
    <mergeCell ref="A74:B74"/>
    <mergeCell ref="A48:A52"/>
    <mergeCell ref="A43:A47"/>
    <mergeCell ref="A33:A37"/>
    <mergeCell ref="A38:A42"/>
    <mergeCell ref="A69:A73"/>
    <mergeCell ref="A1:F1"/>
    <mergeCell ref="A2:F2"/>
    <mergeCell ref="A4:A5"/>
    <mergeCell ref="B4:B5"/>
    <mergeCell ref="C4:E4"/>
    <mergeCell ref="F4:F5"/>
    <mergeCell ref="A3:F3"/>
    <mergeCell ref="F33:F37"/>
    <mergeCell ref="F38:F42"/>
    <mergeCell ref="F43:F47"/>
    <mergeCell ref="A64:A68"/>
    <mergeCell ref="F64:F68"/>
    <mergeCell ref="F69:F73"/>
    <mergeCell ref="F48:F52"/>
    <mergeCell ref="F53:F57"/>
    <mergeCell ref="A58:F58"/>
    <mergeCell ref="A59:A63"/>
    <mergeCell ref="F59:F63"/>
    <mergeCell ref="A53:A57"/>
  </mergeCells>
  <pageMargins left="0.51181102362204722" right="0.51181102362204722" top="0.98425196850393704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2024-03-05T08:34:40Z</dcterms:modified>
</cp:coreProperties>
</file>