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<sst xmlns="http://schemas.openxmlformats.org/spreadsheetml/2006/main" count="181" uniqueCount="164">
  <si>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</si>
  <si>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</si>
  <si>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</si>
  <si>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</si>
  <si>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</si>
  <si>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</si>
  <si>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</si>
  <si>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</si>
  <si>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</si>
  <si>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</si>
  <si>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</si>
  <si>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</si>
  <si>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</si>
  <si>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</si>
  <si>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</si>
  <si>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</si>
  <si>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</si>
  <si>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</si>
  <si>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</si>
  <si>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</si>
  <si>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</si>
  <si>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</si>
  <si>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</si>
  <si>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</si>
  <si>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</si>
  <si>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</si>
  <si>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</si>
  <si>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</si>
  <si>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</si>
  <si>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</si>
  <si>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</si>
  <si>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</si>
  <si>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</si>
  <si>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</si>
  <si>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</si>
  <si>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</si>
  <si>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</si>
  <si>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</si>
  <si>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</si>
  <si>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</si>
  <si>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</si>
  <si>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</si>
  <si>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</si>
  <si>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</si>
  <si>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</si>
  <si>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</si>
  <si>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</si>
  <si>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</si>
  <si>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</si>
  <si>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</si>
  <si>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</si>
  <si>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</si>
  <si>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</si>
  <si>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</si>
  <si>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</si>
  <si>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</si>
  <si>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</si>
  <si>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</si>
  <si>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</si>
  <si>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</si>
  <si>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</si>
  <si>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</si>
  <si>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</si>
  <si>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</si>
  <si>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</si>
  <si>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</si>
  <si>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</si>
  <si>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</si>
  <si>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</si>
  <si>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</si>
  <si>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</si>
  <si>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</si>
  <si>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</si>
  <si>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</si>
  <si>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</si>
  <si>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</si>
  <si>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</si>
  <si>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</si>
  <si>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</si>
  <si>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</si>
  <si>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</si>
  <si>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</si>
  <si>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</si>
  <si>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</si>
  <si>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</si>
  <si>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</si>
  <si>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</si>
  <si>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</si>
  <si>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617 1 16 90050 13 0000 140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</si>
  <si>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</si>
  <si>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</si>
  <si>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</si>
  <si>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</si>
  <si>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</si>
  <si>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</si>
  <si>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</si>
  <si>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</si>
  <si>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</si>
  <si>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</si>
  <si>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</si>
  <si>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</si>
  <si>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</si>
  <si>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</si>
  <si>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</si>
  <si>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</si>
  <si>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</si>
  <si>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</si>
  <si>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</si>
  <si>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</si>
  <si>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</si>
  <si>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</si>
  <si>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</si>
  <si>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</si>
  <si>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</si>
  <si>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617 2 02 15001 13 0000 150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</si>
  <si>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</si>
  <si>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</si>
  <si>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</si>
  <si>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</si>
  <si>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</si>
  <si>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</si>
  <si>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</si>
  <si>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</si>
  <si>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</si>
  <si>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</si>
  <si>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</si>
  <si>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</si>
  <si>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</si>
  <si>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</si>
  <si>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</si>
  <si>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</si>
  <si>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</si>
  <si>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</si>
  <si>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</si>
  <si>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</si>
  <si>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</si>
  <si>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</si>
  <si>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</si>
  <si>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</si>
  <si>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</si>
  <si>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</si>
  <si>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</si>
  <si>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</si>
  <si>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</si>
  <si>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</si>
  <si>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</si>
  <si>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</si>
  <si>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</si>
  <si>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</si>
  <si>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</si>
  <si>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</si>
  <si>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</si>
  <si>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</si>
  <si>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</si>
  <si>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</si>
  <si>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</si>
  <si>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2020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</si>
  <si>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</si>
  <si>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</si>
  <si>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</si>
  <si>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2020</t>
    </r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</si>
  <si>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</si>
  <si>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к проекту решения совета депутатов МО Таицкое городское поселение</t>
  </si>
  <si>
    <t>от _____________2019 года № 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</si>
</sst>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2" fillId="0" borderId="11" xfId="33" applyNumberFormat="1" applyFont="1" applyFill="1" applyBorder="1" applyAlignment="1">
      <alignment horizontal="right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18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2" fillId="34" borderId="10" xfId="33" applyNumberFormat="1" applyFont="1" applyFill="1" applyBorder="1" applyAlignment="1">
      <alignment horizontal="lef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80" fontId="5" fillId="0" borderId="11" xfId="33" applyNumberFormat="1" applyFont="1" applyFill="1" applyBorder="1" applyAlignment="1">
      <alignment horizontal="right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17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showGridLines="0" tabSelected="1"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29.00390625" style="0" customWidth="1"/>
    <col min="2" max="2" width="85.140625" style="0" customWidth="1"/>
    <col min="3" max="3" width="17.8515625" style="25" hidden="1" customWidth="1"/>
    <col min="4" max="4" width="17.8515625" style="40" hidden="1" customWidth="1"/>
    <col min="5" max="5" width="17.8515625" style="0" customWidth="1"/>
  </cols>
  <sheetData>
    <row r="1" spans="1:5" ht="15">
      <c r="A1" s="42" t="s">
        <v>161</v>
      </c>
      <c r="B1" s="43"/>
      <c r="C1" s="43"/>
      <c r="D1" s="43"/>
      <c r="E1" s="43"/>
    </row>
    <row r="2" spans="1:5" ht="15">
      <c r="A2" s="42" t="s">
        <v>162</v>
      </c>
      <c r="B2" s="42"/>
      <c r="C2" s="42"/>
      <c r="D2" s="42"/>
      <c r="E2" s="42"/>
    </row>
    <row r="3" spans="1:5" ht="15">
      <c r="A3" s="42" t="s">
        <v>163</v>
      </c>
      <c r="B3" s="42"/>
      <c r="C3" s="42"/>
      <c r="D3" s="42"/>
      <c r="E3" s="42"/>
    </row>
    <row r="5" spans="1:5" ht="36.75" customHeight="1">
      <c r="A5" s="41" t="s">
        <v>160</v>
      </c>
      <c r="B5" s="41"/>
      <c r="C5" s="41"/>
      <c r="D5" s="41"/>
      <c r="E5" s="41"/>
    </row>
    <row r="6" spans="1:5" ht="74.25" customHeight="1">
      <c r="A6" s="13" t="s">
        <v>1</v>
      </c>
      <c r="B6" s="13" t="s">
        <v>0</v>
      </c>
      <c r="C6" s="26" t="s">
        <v>155</v>
      </c>
      <c r="D6" s="33" t="s">
        <v>109</v>
      </c>
      <c r="E6" s="6" t="s">
        <v>156</v>
      </c>
    </row>
    <row r="7" spans="1:5" ht="21" customHeight="1">
      <c r="A7" s="14"/>
      <c r="B7" s="15" t="s">
        <v>17</v>
      </c>
      <c r="C7" s="27">
        <f>C9+C13+C21+C26</f>
        <v>29512.35</v>
      </c>
      <c r="D7" s="34">
        <f>SUM(D8,D33)</f>
        <v>41711.5</v>
      </c>
      <c r="E7" s="7">
        <f>SUM(E8,E33)</f>
        <v>48725</v>
      </c>
    </row>
    <row r="8" spans="1:5" ht="24" customHeight="1">
      <c r="A8" s="14"/>
      <c r="B8" s="15" t="s">
        <v>134</v>
      </c>
      <c r="C8" s="27">
        <f>C9+C13+C21+C26</f>
        <v>29512.35</v>
      </c>
      <c r="D8" s="34">
        <f>D9+D13+D21+D26</f>
        <v>30455</v>
      </c>
      <c r="E8" s="7">
        <f>E9+E13+E21+E26</f>
        <v>31600</v>
      </c>
    </row>
    <row r="9" spans="1:5" ht="15.75">
      <c r="A9" s="1" t="s">
        <v>64</v>
      </c>
      <c r="B9" s="2" t="s">
        <v>23</v>
      </c>
      <c r="C9" s="27">
        <f>SUM(C10:C12)</f>
        <v>11992.67</v>
      </c>
      <c r="D9" s="34">
        <f>SUM(D10:D12)</f>
        <v>11430</v>
      </c>
      <c r="E9" s="7">
        <f>SUM(E10:E12)</f>
        <v>12000</v>
      </c>
    </row>
    <row r="10" spans="1:5" ht="77.25" customHeight="1">
      <c r="A10" s="3" t="s">
        <v>94</v>
      </c>
      <c r="B10" s="3" t="s">
        <v>22</v>
      </c>
      <c r="C10" s="24">
        <v>11992.67</v>
      </c>
      <c r="D10" s="35">
        <v>11430</v>
      </c>
      <c r="E10" s="8">
        <v>12000</v>
      </c>
    </row>
    <row r="11" spans="1:5" ht="111.75" customHeight="1">
      <c r="A11" s="3" t="s">
        <v>95</v>
      </c>
      <c r="B11" s="3" t="s">
        <v>21</v>
      </c>
      <c r="C11" s="24"/>
      <c r="D11" s="35"/>
      <c r="E11" s="8"/>
    </row>
    <row r="12" spans="1:5" ht="47.25" customHeight="1">
      <c r="A12" s="3" t="s">
        <v>96</v>
      </c>
      <c r="B12" s="3" t="s">
        <v>20</v>
      </c>
      <c r="C12" s="24"/>
      <c r="D12" s="35"/>
      <c r="E12" s="8"/>
    </row>
    <row r="13" spans="1:5" ht="30" customHeight="1">
      <c r="A13" s="1" t="s">
        <v>65</v>
      </c>
      <c r="B13" s="2" t="s">
        <v>62</v>
      </c>
      <c r="C13" s="27">
        <f>SUM(C14:C17)</f>
        <v>1858.43</v>
      </c>
      <c r="D13" s="34">
        <v>1800</v>
      </c>
      <c r="E13" s="7">
        <v>1800</v>
      </c>
    </row>
    <row r="14" spans="1:5" ht="67.5" customHeight="1">
      <c r="A14" s="3" t="s">
        <v>130</v>
      </c>
      <c r="B14" s="3" t="s">
        <v>35</v>
      </c>
      <c r="C14" s="24">
        <v>828.05</v>
      </c>
      <c r="D14" s="35"/>
      <c r="E14" s="8"/>
    </row>
    <row r="15" spans="1:5" ht="58.5" customHeight="1">
      <c r="A15" s="3" t="s">
        <v>131</v>
      </c>
      <c r="B15" s="3" t="s">
        <v>92</v>
      </c>
      <c r="C15" s="24">
        <v>7.97</v>
      </c>
      <c r="D15" s="35"/>
      <c r="E15" s="8"/>
    </row>
    <row r="16" spans="1:5" ht="63.75" customHeight="1">
      <c r="A16" s="3" t="s">
        <v>135</v>
      </c>
      <c r="B16" s="3" t="s">
        <v>36</v>
      </c>
      <c r="C16" s="24">
        <v>1207.94</v>
      </c>
      <c r="D16" s="35">
        <v>1800</v>
      </c>
      <c r="E16" s="8">
        <v>1800</v>
      </c>
    </row>
    <row r="17" spans="1:5" ht="46.5" customHeight="1">
      <c r="A17" s="3" t="s">
        <v>136</v>
      </c>
      <c r="B17" s="3" t="s">
        <v>93</v>
      </c>
      <c r="C17" s="24">
        <v>-185.53</v>
      </c>
      <c r="D17" s="35"/>
      <c r="E17" s="8"/>
    </row>
    <row r="18" spans="1:5" ht="15.75">
      <c r="A18" s="4"/>
      <c r="B18" s="2" t="s">
        <v>32</v>
      </c>
      <c r="C18" s="27"/>
      <c r="D18" s="34"/>
      <c r="E18" s="7"/>
    </row>
    <row r="19" spans="1:5" ht="15.75">
      <c r="A19" s="3" t="s">
        <v>97</v>
      </c>
      <c r="B19" s="3" t="s">
        <v>32</v>
      </c>
      <c r="C19" s="24"/>
      <c r="D19" s="35"/>
      <c r="E19" s="8"/>
    </row>
    <row r="20" spans="1:5" ht="31.5">
      <c r="A20" s="3" t="s">
        <v>98</v>
      </c>
      <c r="B20" s="3" t="s">
        <v>31</v>
      </c>
      <c r="C20" s="24"/>
      <c r="D20" s="35"/>
      <c r="E20" s="8"/>
    </row>
    <row r="21" spans="1:5" ht="15.75">
      <c r="A21" s="1" t="s">
        <v>66</v>
      </c>
      <c r="B21" s="2" t="s">
        <v>19</v>
      </c>
      <c r="C21" s="27">
        <v>781.84</v>
      </c>
      <c r="D21" s="34">
        <v>725</v>
      </c>
      <c r="E21" s="7">
        <f>E22</f>
        <v>800</v>
      </c>
    </row>
    <row r="22" spans="1:5" ht="31.5">
      <c r="A22" s="3" t="s">
        <v>99</v>
      </c>
      <c r="B22" s="3" t="s">
        <v>18</v>
      </c>
      <c r="C22" s="24">
        <v>781.84</v>
      </c>
      <c r="D22" s="35">
        <v>725</v>
      </c>
      <c r="E22" s="8">
        <v>800</v>
      </c>
    </row>
    <row r="23" spans="1:5" ht="15.75">
      <c r="A23" s="1" t="s">
        <v>67</v>
      </c>
      <c r="B23" s="2" t="s">
        <v>5</v>
      </c>
      <c r="C23" s="27"/>
      <c r="D23" s="34"/>
      <c r="E23" s="7"/>
    </row>
    <row r="24" spans="1:5" ht="15.75">
      <c r="A24" s="3" t="s">
        <v>100</v>
      </c>
      <c r="B24" s="3" t="s">
        <v>4</v>
      </c>
      <c r="C24" s="24"/>
      <c r="D24" s="35"/>
      <c r="E24" s="8"/>
    </row>
    <row r="25" spans="1:5" ht="15.75">
      <c r="A25" s="3" t="s">
        <v>101</v>
      </c>
      <c r="B25" s="3" t="s">
        <v>3</v>
      </c>
      <c r="C25" s="24"/>
      <c r="D25" s="35"/>
      <c r="E25" s="8"/>
    </row>
    <row r="26" spans="1:5" ht="15.75">
      <c r="A26" s="1" t="s">
        <v>68</v>
      </c>
      <c r="B26" s="2" t="s">
        <v>30</v>
      </c>
      <c r="C26" s="27">
        <v>14879.41</v>
      </c>
      <c r="D26" s="34">
        <f>D27+D29</f>
        <v>16500</v>
      </c>
      <c r="E26" s="34">
        <f>E27+E29</f>
        <v>17000</v>
      </c>
    </row>
    <row r="27" spans="1:5" ht="15.75">
      <c r="A27" s="3" t="s">
        <v>69</v>
      </c>
      <c r="B27" s="3" t="s">
        <v>29</v>
      </c>
      <c r="C27" s="24">
        <v>10076.02</v>
      </c>
      <c r="D27" s="35">
        <v>12500</v>
      </c>
      <c r="E27" s="8">
        <v>12500</v>
      </c>
    </row>
    <row r="28" spans="1:5" ht="31.5">
      <c r="A28" s="3" t="s">
        <v>102</v>
      </c>
      <c r="B28" s="3" t="s">
        <v>28</v>
      </c>
      <c r="C28" s="24">
        <v>10076.02</v>
      </c>
      <c r="D28" s="35">
        <v>12500</v>
      </c>
      <c r="E28" s="8">
        <v>12500</v>
      </c>
    </row>
    <row r="29" spans="1:5" ht="15.75">
      <c r="A29" s="3" t="s">
        <v>70</v>
      </c>
      <c r="B29" s="3" t="s">
        <v>27</v>
      </c>
      <c r="C29" s="24">
        <v>4803.39</v>
      </c>
      <c r="D29" s="35">
        <v>4000</v>
      </c>
      <c r="E29" s="8">
        <v>4500</v>
      </c>
    </row>
    <row r="30" spans="1:5" ht="31.5">
      <c r="A30" s="3" t="s">
        <v>103</v>
      </c>
      <c r="B30" s="3" t="s">
        <v>26</v>
      </c>
      <c r="C30" s="24">
        <v>4803.39</v>
      </c>
      <c r="D30" s="35">
        <v>4000</v>
      </c>
      <c r="E30" s="8">
        <v>4500</v>
      </c>
    </row>
    <row r="31" spans="1:5" ht="15.75">
      <c r="A31" s="1" t="s">
        <v>56</v>
      </c>
      <c r="B31" s="2" t="s">
        <v>55</v>
      </c>
      <c r="C31" s="24"/>
      <c r="D31" s="35"/>
      <c r="E31" s="8"/>
    </row>
    <row r="32" spans="1:5" ht="75.75" customHeight="1">
      <c r="A32" s="3" t="s">
        <v>54</v>
      </c>
      <c r="B32" s="3" t="s">
        <v>53</v>
      </c>
      <c r="C32" s="24"/>
      <c r="D32" s="35"/>
      <c r="E32" s="8"/>
    </row>
    <row r="33" spans="1:5" ht="21.75" customHeight="1">
      <c r="A33" s="14"/>
      <c r="B33" s="15" t="s">
        <v>63</v>
      </c>
      <c r="C33" s="27"/>
      <c r="D33" s="34">
        <f>D34+D47+D59+D43</f>
        <v>11256.5</v>
      </c>
      <c r="E33" s="7">
        <f>E34+E47+E59+E43</f>
        <v>17125</v>
      </c>
    </row>
    <row r="34" spans="1:5" ht="50.25" customHeight="1">
      <c r="A34" s="1" t="s">
        <v>106</v>
      </c>
      <c r="B34" s="2" t="s">
        <v>47</v>
      </c>
      <c r="C34" s="27">
        <v>2864.54</v>
      </c>
      <c r="D34" s="34">
        <f>D36+D39+D42</f>
        <v>3940</v>
      </c>
      <c r="E34" s="7">
        <f>E36+E39+E42</f>
        <v>2750</v>
      </c>
    </row>
    <row r="35" spans="1:5" ht="57.75" customHeight="1">
      <c r="A35" s="3" t="s">
        <v>71</v>
      </c>
      <c r="B35" s="3" t="s">
        <v>50</v>
      </c>
      <c r="C35" s="24"/>
      <c r="D35" s="35"/>
      <c r="E35" s="8"/>
    </row>
    <row r="36" spans="1:5" ht="76.5" customHeight="1">
      <c r="A36" s="3" t="s">
        <v>132</v>
      </c>
      <c r="B36" s="3" t="s">
        <v>34</v>
      </c>
      <c r="C36" s="24">
        <v>1901.21</v>
      </c>
      <c r="D36" s="35">
        <v>3000</v>
      </c>
      <c r="E36" s="8">
        <v>1800</v>
      </c>
    </row>
    <row r="37" spans="1:5" ht="80.25" customHeight="1">
      <c r="A37" s="3" t="s">
        <v>72</v>
      </c>
      <c r="B37" s="3" t="s">
        <v>33</v>
      </c>
      <c r="C37" s="24"/>
      <c r="D37" s="35"/>
      <c r="E37" s="8"/>
    </row>
    <row r="38" spans="1:5" ht="67.5" customHeight="1">
      <c r="A38" s="3" t="s">
        <v>73</v>
      </c>
      <c r="B38" s="3" t="s">
        <v>38</v>
      </c>
      <c r="C38" s="24"/>
      <c r="D38" s="35"/>
      <c r="E38" s="8"/>
    </row>
    <row r="39" spans="1:5" ht="41.25" customHeight="1">
      <c r="A39" s="3" t="s">
        <v>74</v>
      </c>
      <c r="B39" s="3" t="s">
        <v>37</v>
      </c>
      <c r="C39" s="24">
        <v>492.53</v>
      </c>
      <c r="D39" s="35">
        <v>490</v>
      </c>
      <c r="E39" s="8">
        <v>500</v>
      </c>
    </row>
    <row r="40" spans="1:5" ht="58.5" customHeight="1">
      <c r="A40" s="3" t="s">
        <v>75</v>
      </c>
      <c r="B40" s="3" t="s">
        <v>45</v>
      </c>
      <c r="C40" s="28"/>
      <c r="D40" s="36"/>
      <c r="E40" s="9"/>
    </row>
    <row r="41" spans="1:5" ht="86.25" customHeight="1">
      <c r="A41" s="3" t="s">
        <v>76</v>
      </c>
      <c r="B41" s="3" t="s">
        <v>9</v>
      </c>
      <c r="C41" s="24"/>
      <c r="D41" s="35"/>
      <c r="E41" s="8"/>
    </row>
    <row r="42" spans="1:5" ht="86.25" customHeight="1">
      <c r="A42" s="3" t="s">
        <v>111</v>
      </c>
      <c r="B42" s="3" t="s">
        <v>9</v>
      </c>
      <c r="C42" s="24">
        <v>470.79</v>
      </c>
      <c r="D42" s="35">
        <v>450</v>
      </c>
      <c r="E42" s="8">
        <v>450</v>
      </c>
    </row>
    <row r="43" spans="1:5" ht="37.5" customHeight="1">
      <c r="A43" s="1" t="s">
        <v>77</v>
      </c>
      <c r="B43" s="2" t="s">
        <v>46</v>
      </c>
      <c r="C43" s="27">
        <v>250</v>
      </c>
      <c r="D43" s="34">
        <v>100</v>
      </c>
      <c r="E43" s="7">
        <f>SUM(E44:E46)</f>
        <v>1300</v>
      </c>
    </row>
    <row r="44" spans="1:5" ht="31.5">
      <c r="A44" s="3" t="s">
        <v>78</v>
      </c>
      <c r="B44" s="3" t="s">
        <v>13</v>
      </c>
      <c r="C44" s="24"/>
      <c r="D44" s="35"/>
      <c r="E44" s="8"/>
    </row>
    <row r="45" spans="1:5" ht="31.5">
      <c r="A45" s="3" t="s">
        <v>152</v>
      </c>
      <c r="B45" s="3" t="s">
        <v>153</v>
      </c>
      <c r="C45" s="24">
        <v>250</v>
      </c>
      <c r="D45" s="35">
        <v>100</v>
      </c>
      <c r="E45" s="8">
        <v>100</v>
      </c>
    </row>
    <row r="46" spans="1:5" ht="15.75">
      <c r="A46" s="3" t="s">
        <v>79</v>
      </c>
      <c r="B46" s="3" t="s">
        <v>14</v>
      </c>
      <c r="C46" s="24"/>
      <c r="D46" s="35"/>
      <c r="E46" s="8">
        <v>1200</v>
      </c>
    </row>
    <row r="47" spans="1:5" ht="31.5">
      <c r="A47" s="1" t="s">
        <v>80</v>
      </c>
      <c r="B47" s="2" t="s">
        <v>41</v>
      </c>
      <c r="C47" s="27">
        <v>260.44</v>
      </c>
      <c r="D47" s="34">
        <f>D50+D51</f>
        <v>6891.5</v>
      </c>
      <c r="E47" s="7">
        <f>E50+E51</f>
        <v>12750</v>
      </c>
    </row>
    <row r="48" spans="1:5" ht="15.75">
      <c r="A48" s="3" t="s">
        <v>81</v>
      </c>
      <c r="B48" s="3" t="s">
        <v>42</v>
      </c>
      <c r="C48" s="24"/>
      <c r="D48" s="35"/>
      <c r="E48" s="8"/>
    </row>
    <row r="49" spans="1:5" ht="53.25" customHeight="1">
      <c r="A49" s="3" t="s">
        <v>82</v>
      </c>
      <c r="B49" s="3" t="s">
        <v>40</v>
      </c>
      <c r="C49" s="24"/>
      <c r="D49" s="35"/>
      <c r="E49" s="8"/>
    </row>
    <row r="50" spans="1:5" ht="52.5" customHeight="1">
      <c r="A50" s="3" t="s">
        <v>83</v>
      </c>
      <c r="B50" s="3" t="s">
        <v>39</v>
      </c>
      <c r="C50" s="24">
        <v>0</v>
      </c>
      <c r="D50" s="35">
        <v>1400</v>
      </c>
      <c r="E50" s="35">
        <v>6450</v>
      </c>
    </row>
    <row r="51" spans="1:5" ht="39" customHeight="1">
      <c r="A51" s="1" t="s">
        <v>107</v>
      </c>
      <c r="B51" s="2" t="s">
        <v>43</v>
      </c>
      <c r="C51" s="27"/>
      <c r="D51" s="34">
        <f>D52+D53</f>
        <v>5491.5</v>
      </c>
      <c r="E51" s="7">
        <f>SUM(E52:E53)</f>
        <v>6300</v>
      </c>
    </row>
    <row r="52" spans="1:5" ht="45" customHeight="1">
      <c r="A52" s="3" t="s">
        <v>133</v>
      </c>
      <c r="B52" s="3" t="s">
        <v>44</v>
      </c>
      <c r="C52" s="24"/>
      <c r="D52" s="35">
        <v>3400</v>
      </c>
      <c r="E52" s="35">
        <v>5300</v>
      </c>
    </row>
    <row r="53" spans="1:5" ht="54" customHeight="1">
      <c r="A53" s="3" t="s">
        <v>112</v>
      </c>
      <c r="B53" s="3" t="s">
        <v>105</v>
      </c>
      <c r="C53" s="24"/>
      <c r="D53" s="35">
        <v>2091.5</v>
      </c>
      <c r="E53" s="8">
        <v>1000</v>
      </c>
    </row>
    <row r="54" spans="1:5" ht="18.75" customHeight="1">
      <c r="A54" s="1" t="s">
        <v>84</v>
      </c>
      <c r="B54" s="2" t="s">
        <v>2</v>
      </c>
      <c r="C54" s="27"/>
      <c r="D54" s="34">
        <v>1</v>
      </c>
      <c r="E54" s="7">
        <f>E58</f>
        <v>5</v>
      </c>
    </row>
    <row r="55" spans="1:5" ht="49.5" customHeight="1">
      <c r="A55" s="3" t="s">
        <v>85</v>
      </c>
      <c r="B55" s="3" t="s">
        <v>48</v>
      </c>
      <c r="C55" s="28"/>
      <c r="D55" s="36"/>
      <c r="E55" s="9"/>
    </row>
    <row r="56" spans="1:5" ht="61.5" customHeight="1">
      <c r="A56" s="3" t="s">
        <v>86</v>
      </c>
      <c r="B56" s="3" t="s">
        <v>49</v>
      </c>
      <c r="C56" s="28"/>
      <c r="D56" s="36"/>
      <c r="E56" s="9"/>
    </row>
    <row r="57" spans="1:5" ht="83.25" customHeight="1">
      <c r="A57" s="3" t="s">
        <v>87</v>
      </c>
      <c r="B57" s="3" t="s">
        <v>15</v>
      </c>
      <c r="C57" s="28"/>
      <c r="D57" s="36"/>
      <c r="E57" s="9"/>
    </row>
    <row r="58" spans="1:5" ht="31.5">
      <c r="A58" s="3" t="s">
        <v>88</v>
      </c>
      <c r="B58" s="3" t="s">
        <v>10</v>
      </c>
      <c r="C58" s="24"/>
      <c r="D58" s="35">
        <v>1</v>
      </c>
      <c r="E58" s="8">
        <v>5</v>
      </c>
    </row>
    <row r="59" spans="1:5" ht="15.75">
      <c r="A59" s="1" t="s">
        <v>89</v>
      </c>
      <c r="B59" s="2" t="s">
        <v>12</v>
      </c>
      <c r="C59" s="27">
        <v>239.15</v>
      </c>
      <c r="D59" s="34">
        <v>325</v>
      </c>
      <c r="E59" s="7">
        <v>325</v>
      </c>
    </row>
    <row r="60" spans="1:5" ht="15.75">
      <c r="A60" s="3" t="s">
        <v>90</v>
      </c>
      <c r="B60" s="3" t="s">
        <v>16</v>
      </c>
      <c r="C60" s="28"/>
      <c r="D60" s="36"/>
      <c r="E60" s="9"/>
    </row>
    <row r="61" spans="1:5" ht="15.75">
      <c r="A61" s="3" t="s">
        <v>108</v>
      </c>
      <c r="B61" s="3" t="s">
        <v>11</v>
      </c>
      <c r="C61" s="24">
        <v>150.98</v>
      </c>
      <c r="D61" s="35">
        <v>225</v>
      </c>
      <c r="E61" s="8">
        <v>225</v>
      </c>
    </row>
    <row r="62" spans="1:5" ht="15.75">
      <c r="A62" s="3" t="s">
        <v>110</v>
      </c>
      <c r="B62" s="3" t="s">
        <v>11</v>
      </c>
      <c r="C62" s="24">
        <v>88.17</v>
      </c>
      <c r="D62" s="35">
        <v>100</v>
      </c>
      <c r="E62" s="8">
        <v>100</v>
      </c>
    </row>
    <row r="63" spans="1:5" ht="15.75">
      <c r="A63" s="16" t="s">
        <v>91</v>
      </c>
      <c r="B63" s="17" t="s">
        <v>61</v>
      </c>
      <c r="C63" s="27"/>
      <c r="D63" s="34">
        <f>D64</f>
        <v>57324.188</v>
      </c>
      <c r="E63" s="7">
        <f>E64</f>
        <v>32987.6</v>
      </c>
    </row>
    <row r="64" spans="1:5" ht="31.5">
      <c r="A64" s="1"/>
      <c r="B64" s="2" t="s">
        <v>60</v>
      </c>
      <c r="C64" s="27">
        <v>24693.85</v>
      </c>
      <c r="D64" s="34">
        <f>D65+D68+D69+D78+D81</f>
        <v>57324.188</v>
      </c>
      <c r="E64" s="7">
        <f>E65+E68+E69+E78+E81</f>
        <v>32987.6</v>
      </c>
    </row>
    <row r="65" spans="1:5" ht="39" customHeight="1">
      <c r="A65" s="3" t="s">
        <v>114</v>
      </c>
      <c r="B65" s="3" t="s">
        <v>147</v>
      </c>
      <c r="C65" s="27">
        <v>7348.7</v>
      </c>
      <c r="D65" s="34">
        <f>SUM(D66:D68)</f>
        <v>19685.9</v>
      </c>
      <c r="E65" s="34">
        <f>SUM(E66:E68)</f>
        <v>11929.8</v>
      </c>
    </row>
    <row r="66" spans="1:5" ht="34.5" customHeight="1">
      <c r="A66" s="3" t="s">
        <v>114</v>
      </c>
      <c r="B66" s="3" t="s">
        <v>148</v>
      </c>
      <c r="C66" s="24"/>
      <c r="D66" s="35">
        <v>5363.3</v>
      </c>
      <c r="E66" s="8">
        <v>4380.1</v>
      </c>
    </row>
    <row r="67" spans="1:5" ht="34.5" customHeight="1">
      <c r="A67" s="3" t="s">
        <v>114</v>
      </c>
      <c r="B67" s="3" t="s">
        <v>149</v>
      </c>
      <c r="C67" s="24"/>
      <c r="D67" s="35">
        <v>8117.1</v>
      </c>
      <c r="E67" s="8">
        <v>7549.7</v>
      </c>
    </row>
    <row r="68" spans="1:5" ht="38.25" customHeight="1">
      <c r="A68" s="3" t="s">
        <v>115</v>
      </c>
      <c r="B68" s="3" t="s">
        <v>52</v>
      </c>
      <c r="C68" s="24">
        <v>10615.5</v>
      </c>
      <c r="D68" s="35">
        <v>6205.5</v>
      </c>
      <c r="E68" s="8"/>
    </row>
    <row r="69" spans="1:5" s="5" customFormat="1" ht="31.5">
      <c r="A69" s="1" t="s">
        <v>116</v>
      </c>
      <c r="B69" s="2" t="s">
        <v>7</v>
      </c>
      <c r="C69" s="27">
        <v>3468.81</v>
      </c>
      <c r="D69" s="34">
        <f>D70+D71+D72+D73</f>
        <v>15227</v>
      </c>
      <c r="E69" s="7">
        <f>SUM(E70:E77)</f>
        <v>3792.98</v>
      </c>
    </row>
    <row r="70" spans="1:5" ht="39" customHeight="1">
      <c r="A70" s="3" t="s">
        <v>117</v>
      </c>
      <c r="B70" s="3" t="s">
        <v>6</v>
      </c>
      <c r="C70" s="24"/>
      <c r="D70" s="35"/>
      <c r="E70" s="8"/>
    </row>
    <row r="71" spans="1:5" ht="50.25" customHeight="1">
      <c r="A71" s="3" t="s">
        <v>128</v>
      </c>
      <c r="B71" s="3" t="s">
        <v>129</v>
      </c>
      <c r="C71" s="24"/>
      <c r="D71" s="35">
        <v>8000</v>
      </c>
      <c r="E71" s="8"/>
    </row>
    <row r="72" spans="1:5" ht="79.5" customHeight="1">
      <c r="A72" s="3" t="s">
        <v>118</v>
      </c>
      <c r="B72" s="3" t="s">
        <v>113</v>
      </c>
      <c r="C72" s="24">
        <v>829.6</v>
      </c>
      <c r="D72" s="35">
        <v>2468.4</v>
      </c>
      <c r="E72" s="8"/>
    </row>
    <row r="73" spans="1:5" ht="41.25" customHeight="1">
      <c r="A73" s="3" t="s">
        <v>127</v>
      </c>
      <c r="B73" s="3" t="s">
        <v>144</v>
      </c>
      <c r="C73" s="24">
        <v>2639.21</v>
      </c>
      <c r="D73" s="35">
        <f>SUM(D74:D77)</f>
        <v>4758.6</v>
      </c>
      <c r="E73" s="8"/>
    </row>
    <row r="74" spans="1:5" ht="42.75" customHeight="1">
      <c r="A74" s="3" t="s">
        <v>127</v>
      </c>
      <c r="B74" s="19" t="s">
        <v>145</v>
      </c>
      <c r="C74" s="24"/>
      <c r="D74" s="35">
        <v>1896.3</v>
      </c>
      <c r="E74" s="35">
        <v>2052</v>
      </c>
    </row>
    <row r="75" spans="1:5" ht="42" customHeight="1">
      <c r="A75" s="11" t="s">
        <v>119</v>
      </c>
      <c r="B75" s="19" t="s">
        <v>157</v>
      </c>
      <c r="C75" s="24"/>
      <c r="D75" s="35">
        <v>682.25</v>
      </c>
      <c r="E75" s="8">
        <v>672.6</v>
      </c>
    </row>
    <row r="76" spans="1:5" ht="42" customHeight="1">
      <c r="A76" s="11" t="s">
        <v>127</v>
      </c>
      <c r="B76" s="19" t="s">
        <v>146</v>
      </c>
      <c r="C76" s="24"/>
      <c r="D76" s="35">
        <v>1151.25</v>
      </c>
      <c r="E76" s="8"/>
    </row>
    <row r="77" spans="1:5" ht="42" customHeight="1">
      <c r="A77" s="11" t="s">
        <v>127</v>
      </c>
      <c r="B77" s="19" t="s">
        <v>158</v>
      </c>
      <c r="C77" s="24"/>
      <c r="D77" s="35">
        <v>1028.8</v>
      </c>
      <c r="E77" s="35">
        <v>1068.38</v>
      </c>
    </row>
    <row r="78" spans="1:5" s="5" customFormat="1" ht="34.5" customHeight="1">
      <c r="A78" s="1" t="s">
        <v>120</v>
      </c>
      <c r="B78" s="2" t="s">
        <v>8</v>
      </c>
      <c r="C78" s="27">
        <v>255.4</v>
      </c>
      <c r="D78" s="34">
        <f>D79+D80</f>
        <v>281.82</v>
      </c>
      <c r="E78" s="34">
        <f>E79+E80</f>
        <v>284.91999999999996</v>
      </c>
    </row>
    <row r="79" spans="1:5" ht="51" customHeight="1">
      <c r="A79" s="3" t="s">
        <v>121</v>
      </c>
      <c r="B79" s="3" t="s">
        <v>151</v>
      </c>
      <c r="C79" s="24">
        <v>254.4</v>
      </c>
      <c r="D79" s="35">
        <v>278.3</v>
      </c>
      <c r="E79" s="35">
        <v>281.4</v>
      </c>
    </row>
    <row r="80" spans="1:5" ht="48.75" customHeight="1">
      <c r="A80" s="14" t="s">
        <v>122</v>
      </c>
      <c r="B80" s="14" t="s">
        <v>104</v>
      </c>
      <c r="C80" s="35">
        <v>1</v>
      </c>
      <c r="D80" s="35">
        <v>3.52</v>
      </c>
      <c r="E80" s="35">
        <v>3.52</v>
      </c>
    </row>
    <row r="81" spans="1:5" s="5" customFormat="1" ht="15.75">
      <c r="A81" s="1" t="s">
        <v>123</v>
      </c>
      <c r="B81" s="2" t="s">
        <v>25</v>
      </c>
      <c r="C81" s="27">
        <v>3005.45</v>
      </c>
      <c r="D81" s="34">
        <f>D83</f>
        <v>15923.968</v>
      </c>
      <c r="E81" s="7">
        <f>E83</f>
        <v>16979.9</v>
      </c>
    </row>
    <row r="82" spans="1:5" ht="63.75" customHeight="1">
      <c r="A82" s="3" t="s">
        <v>124</v>
      </c>
      <c r="B82" s="3" t="s">
        <v>24</v>
      </c>
      <c r="C82" s="24"/>
      <c r="D82" s="35"/>
      <c r="E82" s="8"/>
    </row>
    <row r="83" spans="1:5" ht="33.75" customHeight="1">
      <c r="A83" s="3" t="s">
        <v>125</v>
      </c>
      <c r="B83" s="3" t="s">
        <v>137</v>
      </c>
      <c r="C83" s="29">
        <v>3005.45</v>
      </c>
      <c r="D83" s="37">
        <f>D84+D85+D86+D87+D88+D89+D90+D91+D92</f>
        <v>15923.968</v>
      </c>
      <c r="E83" s="18">
        <f>E84+E85+E86+E87+E88+E89+E90+E91+E92</f>
        <v>16979.9</v>
      </c>
    </row>
    <row r="84" spans="1:5" ht="33.75" customHeight="1">
      <c r="A84" s="3" t="s">
        <v>125</v>
      </c>
      <c r="B84" s="19" t="s">
        <v>138</v>
      </c>
      <c r="C84" s="30"/>
      <c r="D84" s="23">
        <v>420</v>
      </c>
      <c r="E84" s="10">
        <v>320</v>
      </c>
    </row>
    <row r="85" spans="1:5" ht="33.75" customHeight="1">
      <c r="A85" s="3" t="s">
        <v>125</v>
      </c>
      <c r="B85" s="19" t="s">
        <v>139</v>
      </c>
      <c r="C85" s="30"/>
      <c r="D85" s="23">
        <v>800</v>
      </c>
      <c r="E85" s="10">
        <v>800</v>
      </c>
    </row>
    <row r="86" spans="1:5" ht="33.75" customHeight="1">
      <c r="A86" s="3" t="s">
        <v>125</v>
      </c>
      <c r="B86" s="19" t="s">
        <v>140</v>
      </c>
      <c r="C86" s="30"/>
      <c r="D86" s="23">
        <v>20</v>
      </c>
      <c r="E86" s="10"/>
    </row>
    <row r="87" spans="1:5" ht="33.75" customHeight="1">
      <c r="A87" s="3" t="s">
        <v>125</v>
      </c>
      <c r="B87" s="19" t="s">
        <v>141</v>
      </c>
      <c r="C87" s="30"/>
      <c r="D87" s="23">
        <v>9681.991</v>
      </c>
      <c r="E87" s="10">
        <v>15000</v>
      </c>
    </row>
    <row r="88" spans="1:5" ht="33.75" customHeight="1">
      <c r="A88" s="3" t="s">
        <v>125</v>
      </c>
      <c r="B88" s="19" t="s">
        <v>143</v>
      </c>
      <c r="C88" s="31"/>
      <c r="D88" s="38">
        <v>34.65</v>
      </c>
      <c r="E88" s="12">
        <v>37.1</v>
      </c>
    </row>
    <row r="89" spans="1:5" ht="33.75" customHeight="1" hidden="1">
      <c r="A89" s="3" t="s">
        <v>125</v>
      </c>
      <c r="B89" s="19" t="s">
        <v>142</v>
      </c>
      <c r="C89" s="30"/>
      <c r="D89" s="23"/>
      <c r="E89" s="10"/>
    </row>
    <row r="90" spans="1:5" ht="33.75" customHeight="1">
      <c r="A90" s="3" t="s">
        <v>125</v>
      </c>
      <c r="B90" s="22" t="s">
        <v>150</v>
      </c>
      <c r="C90" s="30"/>
      <c r="D90" s="23">
        <v>2960.16</v>
      </c>
      <c r="E90" s="23"/>
    </row>
    <row r="91" spans="1:5" ht="33.75" customHeight="1">
      <c r="A91" s="3" t="s">
        <v>125</v>
      </c>
      <c r="B91" s="22" t="s">
        <v>159</v>
      </c>
      <c r="C91" s="30"/>
      <c r="D91" s="23">
        <v>1848.967</v>
      </c>
      <c r="E91" s="23">
        <v>822.8</v>
      </c>
    </row>
    <row r="92" spans="1:5" ht="33.75" customHeight="1">
      <c r="A92" s="3" t="s">
        <v>125</v>
      </c>
      <c r="B92" s="22" t="s">
        <v>154</v>
      </c>
      <c r="C92" s="30"/>
      <c r="D92" s="23">
        <v>158.2</v>
      </c>
      <c r="E92" s="23"/>
    </row>
    <row r="93" spans="1:5" ht="51.75" customHeight="1">
      <c r="A93" s="1" t="s">
        <v>59</v>
      </c>
      <c r="B93" s="2" t="s">
        <v>58</v>
      </c>
      <c r="C93" s="28"/>
      <c r="D93" s="36"/>
      <c r="E93" s="9"/>
    </row>
    <row r="94" spans="1:5" ht="47.25" customHeight="1">
      <c r="A94" s="14" t="s">
        <v>126</v>
      </c>
      <c r="B94" s="14" t="s">
        <v>57</v>
      </c>
      <c r="C94" s="28"/>
      <c r="D94" s="36"/>
      <c r="E94" s="9"/>
    </row>
    <row r="95" spans="1:5" ht="22.5" customHeight="1">
      <c r="A95" s="14"/>
      <c r="B95" s="20" t="s">
        <v>51</v>
      </c>
      <c r="C95" s="32">
        <f>SUM(C7,C64,C54)</f>
        <v>54206.2</v>
      </c>
      <c r="D95" s="39">
        <f>SUM(D7,D64,D54)</f>
        <v>99036.688</v>
      </c>
      <c r="E95" s="21">
        <f>SUM(E7,E64,E54)</f>
        <v>81717.6</v>
      </c>
    </row>
    <row r="96" ht="52.5" customHeight="1"/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2019-10-25T13:58:50Z</cp:lastPrinted>
  <dcterms:created xsi:type="dcterms:W3CDTF">2015-07-21T13:23:07Z</dcterms:created>
  <dcterms:modified xsi:type="dcterms:W3CDTF">2019-10-25T13:58:51Z</dcterms:modified>
  <cp:category/>
  <cp:version/>
  <cp:contentType/>
  <cp:contentStatus/>
</cp:coreProperties>
</file>