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<sst xmlns="http://schemas.openxmlformats.org/spreadsheetml/2006/main" count="208" uniqueCount="188">
  <si>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</si>
  <si>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</si>
  <si>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</si>
  <si>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</si>
  <si>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</si>
  <si>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</si>
  <si>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</si>
  <si>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</si>
  <si>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</si>
  <si>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</si>
  <si>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</si>
  <si>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</si>
  <si>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</si>
  <si>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</si>
  <si>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</si>
  <si>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</si>
  <si>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</si>
  <si>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</si>
  <si>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</si>
  <si>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</si>
  <si>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</si>
  <si>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</si>
  <si>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</si>
  <si>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</si>
  <si>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</si>
  <si>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</si>
  <si>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</si>
  <si>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</si>
  <si>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</si>
  <si>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</si>
  <si>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</si>
  <si>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</si>
  <si>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</si>
  <si>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</si>
  <si>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</si>
  <si>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</si>
  <si>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</si>
  <si>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</si>
  <si>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</si>
  <si>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</si>
  <si>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</si>
  <si>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</si>
  <si>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</si>
  <si>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</si>
  <si>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</si>
  <si>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</si>
  <si>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</si>
  <si>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</si>
  <si>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</si>
  <si>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</si>
  <si>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</si>
  <si>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</si>
  <si>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</si>
  <si>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</si>
  <si>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</si>
  <si>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</si>
  <si>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</si>
  <si>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</si>
  <si>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</si>
  <si>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</si>
  <si>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</si>
  <si>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</si>
  <si>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</si>
  <si>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</si>
  <si>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</si>
  <si>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</si>
  <si>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</si>
  <si>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</si>
  <si>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</si>
  <si>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</si>
  <si>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</si>
  <si>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</si>
  <si>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</si>
  <si>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</si>
  <si>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</si>
  <si>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</si>
  <si>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</si>
  <si>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</si>
  <si>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</si>
  <si>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</si>
  <si>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</si>
  <si>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</si>
  <si>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</si>
  <si>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</si>
  <si>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</si>
  <si>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</si>
  <si>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</si>
  <si>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</si>
  <si>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</si>
  <si>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</si>
  <si>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</si>
  <si>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</si>
  <si>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</si>
  <si>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</si>
  <si>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</si>
  <si>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</si>
  <si>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</si>
  <si>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</si>
  <si>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</si>
  <si>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</si>
  <si>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</si>
  <si>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</si>
  <si>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</si>
  <si>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</si>
  <si>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</si>
  <si>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</si>
  <si>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</si>
  <si>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</si>
  <si>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</si>
  <si>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</si>
  <si>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</si>
  <si>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</si>
  <si>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</si>
  <si>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</si>
  <si>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</si>
  <si>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</si>
  <si>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</si>
  <si>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</si>
  <si>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</si>
  <si>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</si>
  <si>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</si>
  <si>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</si>
  <si>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</si>
  <si>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</si>
  <si>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</si>
  <si>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</si>
  <si>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</si>
  <si>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</si>
  <si>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</si>
  <si>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</si>
  <si>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</si>
  <si>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</si>
  <si>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</si>
  <si>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</si>
  <si>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</si>
  <si>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</si>
  <si>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</si>
  <si>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</si>
  <si>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</si>
  <si>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</si>
  <si>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</si>
  <si>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</si>
  <si>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</si>
  <si>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</si>
  <si>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</si>
  <si>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</si>
  <si>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</si>
  <si>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</si>
  <si>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</si>
  <si>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</si>
  <si>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</si>
  <si>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</si>
  <si>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</si>
  <si>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</si>
  <si>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</si>
  <si>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</si>
  <si>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</si>
  <si>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</si>
  <si>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</si>
  <si>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</si>
  <si>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</si>
  <si>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</si>
  <si>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</si>
  <si>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</si>
  <si>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</si>
  <si>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</si>
  <si>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</si>
  <si>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</si>
  <si>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</si>
  <si>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</si>
  <si>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</si>
  <si>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</si>
  <si>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</si>
  <si>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</si>
  <si>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</si>
  <si>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</si>
  <si>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</si>
  <si>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</si>
  <si>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</si>
  <si>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</si>
  <si>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</si>
  <si>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</si>
  <si>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</si>
  <si>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t xml:space="preserve"> к решению совета депутатов МО Таицкое городское поселение</t>
  </si>
  <si>
    <t xml:space="preserve">  -  на  мероприятия в области охраны окружающей среды (КЦ 25)</t>
  </si>
  <si>
    <t>от  ______________года № _______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</si>
  <si>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2025-2026 гг. </t>
    </r>
  </si>
  <si>
    <t xml:space="preserve">    2026 год          (тыс. руб.)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</si>
</sst>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1">
      <selection activeCell="A6" sqref="A6:F6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154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185</v>
      </c>
      <c r="B4" s="50"/>
      <c r="C4" s="50"/>
      <c r="D4" s="50"/>
      <c r="E4" s="50"/>
      <c r="F4" s="50"/>
    </row>
    <row r="6" spans="1:6" ht="36.75" customHeight="1">
      <c r="A6" s="51" t="s">
        <v>186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150</v>
      </c>
      <c r="D7" s="36" t="s">
        <v>107</v>
      </c>
      <c r="E7" s="36" t="s">
        <v>182</v>
      </c>
      <c r="F7" s="36" t="s">
        <v>187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66705</v>
      </c>
      <c r="F8" s="37">
        <f>SUM(F9,F34)</f>
        <v>67805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51700</v>
      </c>
      <c r="F9" s="37">
        <f>F10+F14+F22+F27</f>
        <v>52800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21200</v>
      </c>
      <c r="F10" s="37">
        <f>SUM(F11:F13)</f>
        <v>22300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21200</v>
      </c>
      <c r="F11" s="38">
        <v>22300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1500</v>
      </c>
      <c r="F22" s="37">
        <f>F23</f>
        <v>1500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1500</v>
      </c>
      <c r="F23" s="38">
        <v>1500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25500</v>
      </c>
      <c r="F27" s="39">
        <f>F28+F30</f>
        <v>25500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f>E29</f>
        <v>15000</v>
      </c>
      <c r="F28" s="38">
        <f>F29</f>
        <v>15000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15000</v>
      </c>
      <c r="F29" s="38">
        <v>15000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f>E31</f>
        <v>10500</v>
      </c>
      <c r="F30" s="38">
        <f>F31</f>
        <v>10500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10500</v>
      </c>
      <c r="F31" s="38">
        <v>10500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15005</v>
      </c>
      <c r="F34" s="37">
        <f>F35+F48+F64+F44+F55</f>
        <v>15005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7600</v>
      </c>
      <c r="F35" s="37">
        <f>F37+F40+F43</f>
        <v>7600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6000</v>
      </c>
      <c r="F37" s="38">
        <v>6000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>
        <v>100</v>
      </c>
      <c r="F38" s="38">
        <v>100</v>
      </c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147</v>
      </c>
      <c r="B46" s="3" t="s">
        <v>148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7000</v>
      </c>
      <c r="F48" s="37">
        <f>F51+F52</f>
        <v>7000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7000</v>
      </c>
      <c r="F52" s="37">
        <f>SUM(F53:F54)</f>
        <v>7000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7000</v>
      </c>
      <c r="F53" s="40">
        <v>7000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405</v>
      </c>
      <c r="F55" s="37">
        <f>SUM(F56:F63)</f>
        <v>405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155</v>
      </c>
      <c r="B59" s="3" t="s">
        <v>156</v>
      </c>
      <c r="C59" s="16"/>
      <c r="D59" s="26">
        <v>1</v>
      </c>
      <c r="E59" s="38">
        <v>400</v>
      </c>
      <c r="F59" s="38">
        <v>400</v>
      </c>
    </row>
    <row r="60" spans="1:6" ht="63">
      <c r="A60" s="7" t="s">
        <v>164</v>
      </c>
      <c r="B60" s="3" t="s">
        <v>165</v>
      </c>
      <c r="C60" s="16"/>
      <c r="D60" s="26">
        <v>1</v>
      </c>
      <c r="E60" s="38"/>
      <c r="F60" s="38"/>
    </row>
    <row r="61" spans="1:6" ht="78.75">
      <c r="A61" s="7" t="s">
        <v>166</v>
      </c>
      <c r="B61" s="7" t="s">
        <v>167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168</v>
      </c>
      <c r="B62" s="7" t="s">
        <v>169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170</v>
      </c>
      <c r="B63" s="7" t="s">
        <v>171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0</v>
      </c>
      <c r="F64" s="37">
        <f>SUM(F65:F67)</f>
        <v>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0</v>
      </c>
      <c r="F67" s="38">
        <v>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19311.78</v>
      </c>
      <c r="F68" s="37">
        <f>F69+F107</f>
        <v>15982.12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19111.78</v>
      </c>
      <c r="F69" s="37">
        <f>F70+F73+F74+F90+F93</f>
        <v>15782.12</v>
      </c>
    </row>
    <row r="70" spans="1:6" ht="39" customHeight="1">
      <c r="A70" s="7" t="s">
        <v>172</v>
      </c>
      <c r="B70" s="7" t="s">
        <v>143</v>
      </c>
      <c r="C70" s="25">
        <v>7348.7</v>
      </c>
      <c r="D70" s="25">
        <f>SUM(D71:D73)</f>
        <v>19685.9</v>
      </c>
      <c r="E70" s="39">
        <f>SUM(E71:E73)</f>
        <v>15386</v>
      </c>
      <c r="F70" s="39">
        <f>SUM(F71:F73)</f>
        <v>15778.6</v>
      </c>
    </row>
    <row r="71" spans="1:6" ht="34.5" customHeight="1">
      <c r="A71" s="7" t="s">
        <v>172</v>
      </c>
      <c r="B71" s="7" t="s">
        <v>144</v>
      </c>
      <c r="C71" s="26"/>
      <c r="D71" s="26">
        <v>5363.3</v>
      </c>
      <c r="E71" s="40">
        <v>7558.1</v>
      </c>
      <c r="F71" s="40">
        <v>7530.4</v>
      </c>
    </row>
    <row r="72" spans="1:6" ht="34.5" customHeight="1">
      <c r="A72" s="7" t="s">
        <v>172</v>
      </c>
      <c r="B72" s="7" t="s">
        <v>145</v>
      </c>
      <c r="C72" s="26"/>
      <c r="D72" s="26">
        <v>8117.1</v>
      </c>
      <c r="E72" s="40">
        <v>7827.9</v>
      </c>
      <c r="F72" s="40">
        <v>8248.2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3382.36</v>
      </c>
      <c r="F74" s="37">
        <f>F75+F76+F77+F78+F79</f>
        <v>0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175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157</v>
      </c>
      <c r="B78" s="3" t="s">
        <v>158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140</v>
      </c>
      <c r="C79" s="16">
        <v>2639.21</v>
      </c>
      <c r="D79" s="26">
        <f>SUM(D80:D84)</f>
        <v>5909.85</v>
      </c>
      <c r="E79" s="38">
        <f>SUM(E80:E89)</f>
        <v>3382.36</v>
      </c>
      <c r="F79" s="38">
        <f>SUM(F80:F88)</f>
        <v>0</v>
      </c>
    </row>
    <row r="80" spans="1:6" ht="42.75" customHeight="1">
      <c r="A80" s="3" t="s">
        <v>123</v>
      </c>
      <c r="B80" s="11" t="s">
        <v>141</v>
      </c>
      <c r="C80" s="16"/>
      <c r="D80" s="26">
        <v>1896.3</v>
      </c>
      <c r="E80" s="40">
        <v>0</v>
      </c>
      <c r="F80" s="38">
        <v>0</v>
      </c>
    </row>
    <row r="81" spans="1:6" ht="42" customHeight="1">
      <c r="A81" s="6" t="s">
        <v>115</v>
      </c>
      <c r="B81" s="11" t="s">
        <v>151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142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181</v>
      </c>
      <c r="C83" s="16"/>
      <c r="D83" s="26">
        <v>1151.25</v>
      </c>
      <c r="E83" s="38">
        <v>466.6</v>
      </c>
      <c r="F83" s="38">
        <v>0</v>
      </c>
    </row>
    <row r="84" spans="1:6" ht="42" customHeight="1">
      <c r="A84" s="6" t="s">
        <v>123</v>
      </c>
      <c r="B84" s="11" t="s">
        <v>152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159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177</v>
      </c>
      <c r="B86" s="46" t="s">
        <v>178</v>
      </c>
      <c r="C86" s="21"/>
      <c r="D86" s="14">
        <v>800</v>
      </c>
      <c r="E86" s="47">
        <v>2915.76</v>
      </c>
      <c r="F86" s="47">
        <v>0</v>
      </c>
    </row>
    <row r="87" spans="1:6" ht="33.75" customHeight="1">
      <c r="A87" s="3" t="s">
        <v>173</v>
      </c>
      <c r="B87" s="11" t="s">
        <v>174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173</v>
      </c>
      <c r="B88" s="13" t="s">
        <v>176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179</v>
      </c>
      <c r="B89" s="49" t="s">
        <v>180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343.41999999999996</v>
      </c>
      <c r="F90" s="42">
        <f>F91+F92</f>
        <v>3.52</v>
      </c>
    </row>
    <row r="91" spans="1:6" ht="51" customHeight="1">
      <c r="A91" s="3" t="s">
        <v>117</v>
      </c>
      <c r="B91" s="3" t="s">
        <v>146</v>
      </c>
      <c r="C91" s="16">
        <v>254.4</v>
      </c>
      <c r="D91" s="26">
        <v>278.3</v>
      </c>
      <c r="E91" s="40">
        <v>339.9</v>
      </c>
      <c r="F91" s="40">
        <v>0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137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139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138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184</v>
      </c>
      <c r="C102" s="21"/>
      <c r="D102" s="14">
        <v>2960.16</v>
      </c>
      <c r="E102" s="40">
        <v>0</v>
      </c>
      <c r="F102" s="40"/>
    </row>
    <row r="103" spans="1:6" ht="33.75" customHeight="1">
      <c r="A103" s="3" t="s">
        <v>121</v>
      </c>
      <c r="B103" s="13" t="s">
        <v>153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149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160</v>
      </c>
      <c r="B107" s="33" t="s">
        <v>161</v>
      </c>
      <c r="C107" s="34"/>
      <c r="D107" s="34"/>
      <c r="E107" s="43">
        <f>E108</f>
        <v>200</v>
      </c>
      <c r="F107" s="43">
        <f>F108</f>
        <v>200</v>
      </c>
    </row>
    <row r="108" spans="1:6" ht="47.25" customHeight="1">
      <c r="A108" s="3" t="s">
        <v>163</v>
      </c>
      <c r="B108" s="3" t="s">
        <v>162</v>
      </c>
      <c r="C108" s="19"/>
      <c r="D108" s="27"/>
      <c r="E108" s="38">
        <v>200</v>
      </c>
      <c r="F108" s="38">
        <v>200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86016.78</v>
      </c>
      <c r="F109" s="44">
        <f>F8+F68</f>
        <v>83787.12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2023-11-08T08:50:48Z</cp:lastPrinted>
  <dcterms:created xsi:type="dcterms:W3CDTF">2015-07-21T13:23:07Z</dcterms:created>
  <dcterms:modified xsi:type="dcterms:W3CDTF">2023-11-08T08:53:24Z</dcterms:modified>
  <cp:category/>
  <cp:version/>
  <cp:contentType/>
  <cp:contentStatus/>
</cp:coreProperties>
</file>